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ttenger\Documents\City Council\"/>
    </mc:Choice>
  </mc:AlternateContent>
  <xr:revisionPtr revIDLastSave="0" documentId="8_{77E387DA-ED61-49AF-BB00-8DB3B0C6D1BF}" xr6:coauthVersionLast="45" xr6:coauthVersionMax="45" xr10:uidLastSave="{00000000-0000-0000-0000-000000000000}"/>
  <bookViews>
    <workbookView xWindow="-120" yWindow="-120" windowWidth="29040" windowHeight="15840" firstSheet="3" activeTab="10" xr2:uid="{34674450-4F89-42C1-AEC3-B29C10B2D145}"/>
  </bookViews>
  <sheets>
    <sheet name="JANUARY 2020" sheetId="13" r:id="rId1"/>
    <sheet name="FEB 2020" sheetId="12" r:id="rId2"/>
    <sheet name="April 2020" sheetId="10" r:id="rId3"/>
    <sheet name="MAY 2020" sheetId="9" r:id="rId4"/>
    <sheet name="JUNE 2020" sheetId="11" r:id="rId5"/>
    <sheet name="JULY 2020" sheetId="8" r:id="rId6"/>
    <sheet name="AUGUST 2020" sheetId="7" r:id="rId7"/>
    <sheet name="SEPTEMBER 2020" sheetId="6" r:id="rId8"/>
    <sheet name="OCTOBER 2020" sheetId="5" r:id="rId9"/>
    <sheet name="NOVEMBER 2020" sheetId="4" r:id="rId10"/>
    <sheet name="Sheet1 (3)" sheetId="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C29" i="3"/>
  <c r="B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9" i="3" l="1"/>
  <c r="D29" i="4"/>
  <c r="C29" i="4"/>
  <c r="B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9" i="4" l="1"/>
  <c r="D29" i="5"/>
  <c r="C29" i="5"/>
  <c r="B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9" i="5" l="1"/>
  <c r="D29" i="6"/>
  <c r="C29" i="6"/>
  <c r="B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9" i="6" l="1"/>
  <c r="E21" i="7"/>
  <c r="E21" i="8" l="1"/>
  <c r="D28" i="13" l="1"/>
  <c r="C28" i="13"/>
  <c r="B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D28" i="12"/>
  <c r="C28" i="12"/>
  <c r="B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D28" i="11"/>
  <c r="C28" i="11"/>
  <c r="B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D28" i="10"/>
  <c r="C28" i="10"/>
  <c r="B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D28" i="9"/>
  <c r="C28" i="9"/>
  <c r="B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D29" i="8"/>
  <c r="C29" i="8"/>
  <c r="B29" i="8"/>
  <c r="E28" i="8"/>
  <c r="E27" i="8"/>
  <c r="E26" i="8"/>
  <c r="E25" i="8"/>
  <c r="E24" i="8"/>
  <c r="E23" i="8"/>
  <c r="E22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D29" i="7"/>
  <c r="C29" i="7"/>
  <c r="B29" i="7"/>
  <c r="E28" i="7"/>
  <c r="E27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9" i="7" l="1"/>
  <c r="E29" i="8"/>
  <c r="E28" i="11"/>
  <c r="E28" i="9"/>
  <c r="E28" i="10"/>
  <c r="E28" i="12"/>
  <c r="E28" i="13"/>
</calcChain>
</file>

<file path=xl/sharedStrings.xml><?xml version="1.0" encoding="utf-8"?>
<sst xmlns="http://schemas.openxmlformats.org/spreadsheetml/2006/main" count="358" uniqueCount="44">
  <si>
    <t>FUND</t>
  </si>
  <si>
    <t>FUND BALANCE</t>
  </si>
  <si>
    <t>RECEIPT</t>
  </si>
  <si>
    <t>EXPEND</t>
  </si>
  <si>
    <t>MO END BAL.</t>
  </si>
  <si>
    <t>101 General</t>
  </si>
  <si>
    <t>202 Street</t>
  </si>
  <si>
    <t>203Permissive</t>
  </si>
  <si>
    <t>206 St Hiway</t>
  </si>
  <si>
    <t>212 Law Trust</t>
  </si>
  <si>
    <t>213 Education</t>
  </si>
  <si>
    <t>214 Rec Impr</t>
  </si>
  <si>
    <t>216 Unclaimed</t>
  </si>
  <si>
    <t>218 EMS Levy</t>
  </si>
  <si>
    <t>240 Indigent Drivers</t>
  </si>
  <si>
    <t>250 Mayor Court</t>
  </si>
  <si>
    <t>260 Clerk Comp</t>
  </si>
  <si>
    <t>292 Issue II</t>
  </si>
  <si>
    <t>301 Capital</t>
  </si>
  <si>
    <t>303 Pool Maint</t>
  </si>
  <si>
    <t>311 Chip</t>
  </si>
  <si>
    <t>312 Chip</t>
  </si>
  <si>
    <t>402 Marina</t>
  </si>
  <si>
    <t>601 Pool</t>
  </si>
  <si>
    <t>602 Water</t>
  </si>
  <si>
    <t>603 Sewer</t>
  </si>
  <si>
    <t>604 Sanitation</t>
  </si>
  <si>
    <t>825 Guaranty</t>
  </si>
  <si>
    <t>830 Deposits Held</t>
  </si>
  <si>
    <t>999 Payroll</t>
  </si>
  <si>
    <t>TOTALS</t>
  </si>
  <si>
    <t>JANUARY 2020</t>
  </si>
  <si>
    <t>FEBRUARY 2020</t>
  </si>
  <si>
    <t>APRIL  2020</t>
  </si>
  <si>
    <t>MAY 2020</t>
  </si>
  <si>
    <t>JUNE 2020</t>
  </si>
  <si>
    <t>JULY 2020</t>
  </si>
  <si>
    <t>481 Coronavirus Relief</t>
  </si>
  <si>
    <t>481 Coronavirus relief</t>
  </si>
  <si>
    <t>AUGUST 2020</t>
  </si>
  <si>
    <t>SEPTEMBER 2020</t>
  </si>
  <si>
    <t>OCTOBER 2020</t>
  </si>
  <si>
    <t>NOVEMBER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</si>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</sst>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24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/>
    <xf numFmtId="4" fontId="2" fillId="0" borderId="2" xfId="0" applyNumberFormat="1" applyFont="1" applyBorder="1" applyAlignment="1">
      <alignment horizontal="left"/>
    </xf>
    <xf numFmtId="4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4" fontId="2" fillId="0" borderId="1" xfId="0" applyNumberFormat="1" applyFont="1" applyBorder="1"/>
    <xf numFmtId="4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FB23-83A2-4FD8-ACA3-98B79417E2B7}">
  <sheetPr>
    <pageSetUpPr fitToPage="1"/>
  </sheetPr>
  <dimension ref="A1:E31"/>
  <sheetViews>
    <sheetView topLeftCell="A10" workbookViewId="0">
      <selection activeCell="D28" sqref="D28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630381.29</v>
      </c>
      <c r="C3" s="5">
        <v>217527.47</v>
      </c>
      <c r="D3" s="5">
        <v>302569.15999999997</v>
      </c>
      <c r="E3" s="5">
        <f t="shared" ref="E3:E27" si="0">SUM(B3+C3-D3)</f>
        <v>545339.60000000009</v>
      </c>
    </row>
    <row r="4" spans="1:5" ht="25.35" customHeight="1" x14ac:dyDescent="0.25">
      <c r="A4" s="6" t="s">
        <v>6</v>
      </c>
      <c r="B4" s="5">
        <v>73598.09</v>
      </c>
      <c r="C4" s="5">
        <v>32087.64</v>
      </c>
      <c r="D4" s="5">
        <v>30435.95</v>
      </c>
      <c r="E4" s="5">
        <f t="shared" si="0"/>
        <v>75249.78</v>
      </c>
    </row>
    <row r="5" spans="1:5" ht="25.35" customHeight="1" x14ac:dyDescent="0.25">
      <c r="A5" s="6" t="s">
        <v>7</v>
      </c>
      <c r="B5" s="5">
        <v>11619.72</v>
      </c>
      <c r="C5" s="3">
        <v>4543.9399999999996</v>
      </c>
      <c r="D5" s="5">
        <v>0</v>
      </c>
      <c r="E5" s="5">
        <f t="shared" si="0"/>
        <v>16163.66</v>
      </c>
    </row>
    <row r="6" spans="1:5" ht="25.35" customHeight="1" x14ac:dyDescent="0.25">
      <c r="A6" s="6" t="s">
        <v>8</v>
      </c>
      <c r="B6" s="5">
        <v>5119.05</v>
      </c>
      <c r="C6" s="5">
        <v>2508.65</v>
      </c>
      <c r="D6" s="5">
        <v>0</v>
      </c>
      <c r="E6" s="5">
        <f t="shared" si="0"/>
        <v>7627.7000000000007</v>
      </c>
    </row>
    <row r="7" spans="1:5" ht="25.35" customHeight="1" x14ac:dyDescent="0.25">
      <c r="A7" s="6" t="s">
        <v>9</v>
      </c>
      <c r="B7" s="5">
        <v>16793.099999999999</v>
      </c>
      <c r="C7" s="5">
        <v>0</v>
      </c>
      <c r="D7" s="5">
        <v>0</v>
      </c>
      <c r="E7" s="5">
        <f t="shared" si="0"/>
        <v>16793.099999999999</v>
      </c>
    </row>
    <row r="8" spans="1:5" ht="25.35" customHeight="1" x14ac:dyDescent="0.25">
      <c r="A8" s="6" t="s">
        <v>10</v>
      </c>
      <c r="B8" s="5">
        <v>8316.65</v>
      </c>
      <c r="C8" s="5">
        <v>21</v>
      </c>
      <c r="D8" s="5">
        <v>0</v>
      </c>
      <c r="E8" s="5">
        <f t="shared" si="0"/>
        <v>8337.65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0</v>
      </c>
      <c r="D10" s="5">
        <v>0</v>
      </c>
      <c r="E10" s="5">
        <f t="shared" si="0"/>
        <v>7651.66</v>
      </c>
    </row>
    <row r="11" spans="1:5" ht="25.35" customHeight="1" x14ac:dyDescent="0.25">
      <c r="A11" s="6" t="s">
        <v>13</v>
      </c>
      <c r="B11" s="5">
        <v>140739.75</v>
      </c>
      <c r="C11" s="5">
        <v>190.37</v>
      </c>
      <c r="D11" s="5">
        <v>6844.36</v>
      </c>
      <c r="E11" s="5">
        <f t="shared" si="0"/>
        <v>134085.76000000001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1313.76</v>
      </c>
      <c r="C13" s="5">
        <v>126</v>
      </c>
      <c r="D13" s="5">
        <v>1750</v>
      </c>
      <c r="E13" s="5">
        <f t="shared" si="0"/>
        <v>-310.24</v>
      </c>
    </row>
    <row r="14" spans="1:5" ht="25.35" customHeight="1" x14ac:dyDescent="0.25">
      <c r="A14" s="6" t="s">
        <v>16</v>
      </c>
      <c r="B14" s="5">
        <v>27274.85</v>
      </c>
      <c r="C14" s="5">
        <v>450</v>
      </c>
      <c r="D14" s="5">
        <v>0</v>
      </c>
      <c r="E14" s="5">
        <f t="shared" si="0"/>
        <v>27724.85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270373.71000000002</v>
      </c>
      <c r="C16" s="5">
        <v>44526.07</v>
      </c>
      <c r="D16" s="5">
        <v>0</v>
      </c>
      <c r="E16" s="5">
        <f t="shared" si="0"/>
        <v>314899.78000000003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246.73</v>
      </c>
      <c r="C21" s="5">
        <v>0</v>
      </c>
      <c r="D21" s="5">
        <v>2140.98</v>
      </c>
      <c r="E21" s="5">
        <f t="shared" si="0"/>
        <v>-1894.25</v>
      </c>
    </row>
    <row r="22" spans="1:5" ht="25.35" customHeight="1" x14ac:dyDescent="0.25">
      <c r="A22" s="6" t="s">
        <v>24</v>
      </c>
      <c r="B22" s="5">
        <v>1128060.83</v>
      </c>
      <c r="C22" s="5">
        <v>68896.3</v>
      </c>
      <c r="D22" s="5">
        <v>35921.300000000003</v>
      </c>
      <c r="E22" s="5">
        <f t="shared" si="0"/>
        <v>1161035.83</v>
      </c>
    </row>
    <row r="23" spans="1:5" ht="25.35" customHeight="1" x14ac:dyDescent="0.25">
      <c r="A23" s="6" t="s">
        <v>25</v>
      </c>
      <c r="B23" s="5">
        <v>1122311.8500000001</v>
      </c>
      <c r="C23" s="5">
        <v>131665.79</v>
      </c>
      <c r="D23" s="5">
        <v>180900.18</v>
      </c>
      <c r="E23" s="5">
        <f t="shared" si="0"/>
        <v>1073077.4600000002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158501.42000000001</v>
      </c>
      <c r="C25" s="5">
        <v>2400</v>
      </c>
      <c r="D25" s="5">
        <v>1875.76</v>
      </c>
      <c r="E25" s="5">
        <f t="shared" si="0"/>
        <v>159025.66</v>
      </c>
    </row>
    <row r="26" spans="1:5" ht="25.35" customHeight="1" x14ac:dyDescent="0.25">
      <c r="A26" s="6" t="s">
        <v>28</v>
      </c>
      <c r="B26" s="5">
        <v>10700</v>
      </c>
      <c r="C26" s="5">
        <v>21520</v>
      </c>
      <c r="D26" s="5">
        <v>21520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149116.09</v>
      </c>
      <c r="D27" s="5">
        <v>149116.09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4099687.3200000003</v>
      </c>
      <c r="C28" s="7">
        <f>SUM(C3:C27)</f>
        <v>675579.32</v>
      </c>
      <c r="D28" s="7">
        <f>SUM(D3:D27)</f>
        <v>733073.77999999991</v>
      </c>
      <c r="E28" s="7">
        <f>SUM(E3:E27)</f>
        <v>4042192.8600000003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31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7450-7E98-471D-B549-E97B2AEB804D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1.57031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931305.86</v>
      </c>
      <c r="C3" s="5">
        <v>504233.67</v>
      </c>
      <c r="D3" s="5">
        <v>581021.05000000005</v>
      </c>
      <c r="E3" s="5">
        <f t="shared" ref="E3:E28" si="0">SUM(B3+C3-D3)</f>
        <v>854518.48</v>
      </c>
    </row>
    <row r="4" spans="1:5" ht="25.35" customHeight="1" x14ac:dyDescent="0.25">
      <c r="A4" s="6" t="s">
        <v>6</v>
      </c>
      <c r="B4" s="5">
        <v>87040.9</v>
      </c>
      <c r="C4" s="5">
        <v>41651.47</v>
      </c>
      <c r="D4" s="5">
        <v>28806.83</v>
      </c>
      <c r="E4" s="5">
        <f t="shared" si="0"/>
        <v>99885.54</v>
      </c>
    </row>
    <row r="5" spans="1:5" ht="25.35" customHeight="1" x14ac:dyDescent="0.25">
      <c r="A5" s="6" t="s">
        <v>7</v>
      </c>
      <c r="B5" s="5">
        <v>72766.37</v>
      </c>
      <c r="C5" s="3">
        <v>4398.75</v>
      </c>
      <c r="D5" s="5">
        <v>0</v>
      </c>
      <c r="E5" s="5">
        <f t="shared" si="0"/>
        <v>77165.119999999995</v>
      </c>
    </row>
    <row r="6" spans="1:5" ht="25.35" customHeight="1" x14ac:dyDescent="0.25">
      <c r="A6" s="6" t="s">
        <v>8</v>
      </c>
      <c r="B6" s="5">
        <v>12543.03</v>
      </c>
      <c r="C6" s="5">
        <v>2823.37</v>
      </c>
      <c r="D6" s="5">
        <v>1916.67</v>
      </c>
      <c r="E6" s="5">
        <f t="shared" si="0"/>
        <v>13449.730000000001</v>
      </c>
    </row>
    <row r="7" spans="1:5" ht="25.35" customHeight="1" x14ac:dyDescent="0.25">
      <c r="A7" s="6" t="s">
        <v>9</v>
      </c>
      <c r="B7" s="5">
        <v>15456.2</v>
      </c>
      <c r="C7" s="5">
        <v>0</v>
      </c>
      <c r="D7" s="5">
        <v>0</v>
      </c>
      <c r="E7" s="5">
        <f t="shared" si="0"/>
        <v>15456.2</v>
      </c>
    </row>
    <row r="8" spans="1:5" ht="25.35" customHeight="1" x14ac:dyDescent="0.25">
      <c r="A8" s="6" t="s">
        <v>10</v>
      </c>
      <c r="B8" s="5">
        <v>7722.65</v>
      </c>
      <c r="C8" s="5">
        <v>30</v>
      </c>
      <c r="D8" s="5">
        <v>0</v>
      </c>
      <c r="E8" s="5">
        <f t="shared" si="0"/>
        <v>7752.65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8018.32</v>
      </c>
      <c r="C10" s="5">
        <v>0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165300.56</v>
      </c>
      <c r="C11" s="5">
        <v>14</v>
      </c>
      <c r="D11" s="5">
        <v>9182.36</v>
      </c>
      <c r="E11" s="5">
        <f t="shared" si="0"/>
        <v>156132.20000000001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-16.239999999999998</v>
      </c>
      <c r="C13" s="5">
        <v>111</v>
      </c>
      <c r="D13" s="5">
        <v>99.99</v>
      </c>
      <c r="E13" s="5">
        <f t="shared" si="0"/>
        <v>-5.2299999999999898</v>
      </c>
    </row>
    <row r="14" spans="1:5" ht="25.35" customHeight="1" x14ac:dyDescent="0.25">
      <c r="A14" s="6" t="s">
        <v>16</v>
      </c>
      <c r="B14" s="5">
        <v>31387.9</v>
      </c>
      <c r="C14" s="5">
        <v>380</v>
      </c>
      <c r="D14" s="5">
        <v>2247.7199999999998</v>
      </c>
      <c r="E14" s="5">
        <f t="shared" si="0"/>
        <v>29520.18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449213.96</v>
      </c>
      <c r="C16" s="5">
        <v>0</v>
      </c>
      <c r="D16" s="5">
        <v>5975.4</v>
      </c>
      <c r="E16" s="5">
        <f t="shared" si="0"/>
        <v>443238.56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358303.99</v>
      </c>
      <c r="C21" s="5">
        <v>216296.69</v>
      </c>
      <c r="D21" s="5">
        <v>157836.51</v>
      </c>
      <c r="E21" s="5">
        <f t="shared" si="0"/>
        <v>416764.16999999993</v>
      </c>
    </row>
    <row r="22" spans="1:5" ht="25.35" customHeight="1" x14ac:dyDescent="0.25">
      <c r="A22" s="6" t="s">
        <v>23</v>
      </c>
      <c r="B22" s="5">
        <v>-1389.46</v>
      </c>
      <c r="C22" s="5">
        <v>0</v>
      </c>
      <c r="D22" s="5">
        <v>0</v>
      </c>
      <c r="E22" s="5">
        <f t="shared" si="0"/>
        <v>-1389.46</v>
      </c>
    </row>
    <row r="23" spans="1:5" ht="25.35" customHeight="1" x14ac:dyDescent="0.25">
      <c r="A23" s="6" t="s">
        <v>24</v>
      </c>
      <c r="B23" s="5">
        <v>1436512.38</v>
      </c>
      <c r="C23" s="5">
        <v>88330.39</v>
      </c>
      <c r="D23" s="5">
        <v>123438.87</v>
      </c>
      <c r="E23" s="5">
        <f t="shared" si="0"/>
        <v>1401403.9</v>
      </c>
    </row>
    <row r="24" spans="1:5" ht="25.35" customHeight="1" x14ac:dyDescent="0.25">
      <c r="A24" s="6" t="s">
        <v>25</v>
      </c>
      <c r="B24" s="5">
        <v>1431500.31</v>
      </c>
      <c r="C24" s="5">
        <v>157362.87</v>
      </c>
      <c r="D24" s="5">
        <v>170956.37</v>
      </c>
      <c r="E24" s="5">
        <f t="shared" si="0"/>
        <v>1417906.81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170319.6</v>
      </c>
      <c r="C26" s="5">
        <v>3000</v>
      </c>
      <c r="D26" s="5">
        <v>1021.06</v>
      </c>
      <c r="E26" s="5">
        <f t="shared" si="0"/>
        <v>172298.54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232165.3</v>
      </c>
      <c r="D28" s="5">
        <v>232165.3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5677272.1899999995</v>
      </c>
      <c r="C29" s="7">
        <f>SUM(C3:C28)</f>
        <v>1250797.51</v>
      </c>
      <c r="D29" s="7">
        <f>SUM(D3:D28)</f>
        <v>1314668.1300000001</v>
      </c>
      <c r="E29" s="7">
        <f>SUM(E3:E28)</f>
        <v>5613401.5700000003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42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E4F9-0A39-46C4-B46C-B502123DE578}">
  <sheetPr>
    <pageSetUpPr fitToPage="1"/>
  </sheetPr>
  <dimension ref="A1:E32"/>
  <sheetViews>
    <sheetView tabSelected="1" topLeftCell="A16" workbookViewId="0">
      <selection activeCell="B15" sqref="B15"/>
    </sheetView>
  </sheetViews>
  <sheetFormatPr defaultColWidth="8.85546875" defaultRowHeight="25.35" customHeight="1" x14ac:dyDescent="0.25"/>
  <cols>
    <col min="1" max="1" width="21.57031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854518.48</v>
      </c>
      <c r="C3" s="5">
        <v>258898</v>
      </c>
      <c r="D3" s="5">
        <v>316085.42</v>
      </c>
      <c r="E3" s="5">
        <f t="shared" ref="E3:E28" si="0">SUM(B3+C3-D3)</f>
        <v>797331.06</v>
      </c>
    </row>
    <row r="4" spans="1:5" ht="25.35" customHeight="1" x14ac:dyDescent="0.25">
      <c r="A4" s="6" t="s">
        <v>6</v>
      </c>
      <c r="B4" s="5">
        <v>99885.54</v>
      </c>
      <c r="C4" s="5">
        <v>37802.06</v>
      </c>
      <c r="D4" s="5">
        <v>46698.73</v>
      </c>
      <c r="E4" s="5">
        <f t="shared" si="0"/>
        <v>90988.869999999966</v>
      </c>
    </row>
    <row r="5" spans="1:5" ht="25.35" customHeight="1" x14ac:dyDescent="0.25">
      <c r="A5" s="6" t="s">
        <v>7</v>
      </c>
      <c r="B5" s="5">
        <v>77165.119999999995</v>
      </c>
      <c r="C5" s="3">
        <v>4121.25</v>
      </c>
      <c r="D5" s="5">
        <v>74655</v>
      </c>
      <c r="E5" s="5">
        <f t="shared" si="0"/>
        <v>6631.3699999999953</v>
      </c>
    </row>
    <row r="6" spans="1:5" ht="25.35" customHeight="1" x14ac:dyDescent="0.25">
      <c r="A6" s="6" t="s">
        <v>8</v>
      </c>
      <c r="B6" s="5">
        <v>13449.73</v>
      </c>
      <c r="C6" s="5">
        <v>2920.2</v>
      </c>
      <c r="D6" s="5">
        <v>1916</v>
      </c>
      <c r="E6" s="5">
        <f t="shared" si="0"/>
        <v>14453.93</v>
      </c>
    </row>
    <row r="7" spans="1:5" ht="25.35" customHeight="1" x14ac:dyDescent="0.25">
      <c r="A7" s="6" t="s">
        <v>9</v>
      </c>
      <c r="B7" s="5">
        <v>15456.2</v>
      </c>
      <c r="C7" s="5">
        <v>0</v>
      </c>
      <c r="D7" s="5">
        <v>75</v>
      </c>
      <c r="E7" s="5">
        <f t="shared" si="0"/>
        <v>15381.2</v>
      </c>
    </row>
    <row r="8" spans="1:5" ht="25.35" customHeight="1" x14ac:dyDescent="0.25">
      <c r="A8" s="6" t="s">
        <v>10</v>
      </c>
      <c r="B8" s="5">
        <v>7752.65</v>
      </c>
      <c r="C8" s="5">
        <v>0</v>
      </c>
      <c r="D8" s="5">
        <v>0</v>
      </c>
      <c r="E8" s="5">
        <f t="shared" si="0"/>
        <v>7752.65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8018.32</v>
      </c>
      <c r="C10" s="5">
        <v>0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156132.20000000001</v>
      </c>
      <c r="C11" s="5">
        <v>14.07</v>
      </c>
      <c r="D11" s="5">
        <v>76003.179999999993</v>
      </c>
      <c r="E11" s="5">
        <f t="shared" si="0"/>
        <v>80143.090000000026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-5.23</v>
      </c>
      <c r="C13" s="5">
        <v>39</v>
      </c>
      <c r="D13" s="5">
        <v>107.24</v>
      </c>
      <c r="E13" s="5">
        <f t="shared" si="0"/>
        <v>-73.47</v>
      </c>
    </row>
    <row r="14" spans="1:5" ht="25.35" customHeight="1" x14ac:dyDescent="0.25">
      <c r="A14" s="6" t="s">
        <v>16</v>
      </c>
      <c r="B14" s="5">
        <v>29520.18</v>
      </c>
      <c r="C14" s="5">
        <v>120</v>
      </c>
      <c r="D14" s="5">
        <v>0</v>
      </c>
      <c r="E14" s="5">
        <f t="shared" si="0"/>
        <v>29640.18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443238.46</v>
      </c>
      <c r="C16" s="5">
        <v>0</v>
      </c>
      <c r="D16" s="5">
        <v>7228.8</v>
      </c>
      <c r="E16" s="5">
        <f t="shared" si="0"/>
        <v>436009.66000000003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416764.17</v>
      </c>
      <c r="C21" s="5">
        <v>223.34</v>
      </c>
      <c r="D21" s="5">
        <v>193424.31</v>
      </c>
      <c r="E21" s="5">
        <f t="shared" si="0"/>
        <v>223563.2</v>
      </c>
    </row>
    <row r="22" spans="1:5" ht="25.35" customHeight="1" x14ac:dyDescent="0.25">
      <c r="A22" s="6" t="s">
        <v>23</v>
      </c>
      <c r="B22" s="5">
        <v>-1389.46</v>
      </c>
      <c r="C22" s="5">
        <v>0</v>
      </c>
      <c r="D22" s="5">
        <v>104.28</v>
      </c>
      <c r="E22" s="5">
        <f t="shared" si="0"/>
        <v>-1493.74</v>
      </c>
    </row>
    <row r="23" spans="1:5" ht="25.35" customHeight="1" x14ac:dyDescent="0.25">
      <c r="A23" s="6" t="s">
        <v>24</v>
      </c>
      <c r="B23" s="5">
        <v>1401403.9</v>
      </c>
      <c r="C23" s="5">
        <v>80494.41</v>
      </c>
      <c r="D23" s="5">
        <v>160180.75</v>
      </c>
      <c r="E23" s="5">
        <f t="shared" si="0"/>
        <v>1321717.5599999998</v>
      </c>
    </row>
    <row r="24" spans="1:5" ht="25.35" customHeight="1" x14ac:dyDescent="0.25">
      <c r="A24" s="6" t="s">
        <v>25</v>
      </c>
      <c r="B24" s="5">
        <v>1417906.81</v>
      </c>
      <c r="C24" s="5">
        <v>143201.53</v>
      </c>
      <c r="D24" s="5">
        <v>218213.93</v>
      </c>
      <c r="E24" s="5">
        <f t="shared" si="0"/>
        <v>1342894.4100000001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172298.54</v>
      </c>
      <c r="C26" s="5">
        <v>2900</v>
      </c>
      <c r="D26" s="5">
        <v>1723.26</v>
      </c>
      <c r="E26" s="5">
        <f t="shared" si="0"/>
        <v>173475.28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175476.22</v>
      </c>
      <c r="D28" s="5">
        <v>175476.22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5613401.4699999997</v>
      </c>
      <c r="C29" s="7">
        <f>SUM(C3:C28)</f>
        <v>706210.08000000007</v>
      </c>
      <c r="D29" s="7">
        <f>SUM(D3:D28)</f>
        <v>1271892.1199999999</v>
      </c>
      <c r="E29" s="7">
        <f>SUM(E3:E28)</f>
        <v>5047719.4300000006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43</v>
      </c>
      <c r="D32" s="9"/>
      <c r="E32" s="9"/>
    </row>
  </sheetData>
  <pageMargins left="1.2" right="0.2" top="0.5" bottom="0.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C788-2060-40E8-8599-0341CD7785C8}">
  <sheetPr>
    <pageSetUpPr fitToPage="1"/>
  </sheetPr>
  <dimension ref="A1:E31"/>
  <sheetViews>
    <sheetView topLeftCell="A9" workbookViewId="0">
      <selection activeCell="D28" sqref="D28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541700.31000000006</v>
      </c>
      <c r="C3" s="5">
        <v>194134.45</v>
      </c>
      <c r="D3" s="5">
        <v>271897.03999999998</v>
      </c>
      <c r="E3" s="5">
        <f t="shared" ref="E3:E27" si="0">SUM(B3+C3-D3)</f>
        <v>463937.72000000003</v>
      </c>
    </row>
    <row r="4" spans="1:5" ht="25.35" customHeight="1" x14ac:dyDescent="0.25">
      <c r="A4" s="6" t="s">
        <v>6</v>
      </c>
      <c r="B4" s="5">
        <v>78616.13</v>
      </c>
      <c r="C4" s="5">
        <v>42865.33</v>
      </c>
      <c r="D4" s="5">
        <v>43004.72</v>
      </c>
      <c r="E4" s="5">
        <f t="shared" si="0"/>
        <v>78476.740000000005</v>
      </c>
    </row>
    <row r="5" spans="1:5" ht="25.35" customHeight="1" x14ac:dyDescent="0.25">
      <c r="A5" s="6" t="s">
        <v>7</v>
      </c>
      <c r="B5" s="5">
        <v>16163.66</v>
      </c>
      <c r="C5" s="3">
        <v>4882.5</v>
      </c>
      <c r="D5" s="5">
        <v>0</v>
      </c>
      <c r="E5" s="5">
        <f t="shared" si="0"/>
        <v>21046.16</v>
      </c>
    </row>
    <row r="6" spans="1:5" ht="25.35" customHeight="1" x14ac:dyDescent="0.25">
      <c r="A6" s="6" t="s">
        <v>8</v>
      </c>
      <c r="B6" s="5">
        <v>7900.64</v>
      </c>
      <c r="C6" s="5">
        <v>3485.6</v>
      </c>
      <c r="D6" s="5">
        <v>0</v>
      </c>
      <c r="E6" s="5">
        <f t="shared" si="0"/>
        <v>11386.24</v>
      </c>
    </row>
    <row r="7" spans="1:5" ht="25.35" customHeight="1" x14ac:dyDescent="0.25">
      <c r="A7" s="6" t="s">
        <v>9</v>
      </c>
      <c r="B7" s="5">
        <v>16793.099999999999</v>
      </c>
      <c r="C7" s="5">
        <v>5433</v>
      </c>
      <c r="D7" s="5">
        <v>1629.9</v>
      </c>
      <c r="E7" s="5">
        <f t="shared" si="0"/>
        <v>20596.199999999997</v>
      </c>
    </row>
    <row r="8" spans="1:5" ht="25.35" customHeight="1" x14ac:dyDescent="0.25">
      <c r="A8" s="6" t="s">
        <v>10</v>
      </c>
      <c r="B8" s="5">
        <v>8337.65</v>
      </c>
      <c r="C8" s="5">
        <v>0</v>
      </c>
      <c r="D8" s="5">
        <v>0</v>
      </c>
      <c r="E8" s="5">
        <f t="shared" si="0"/>
        <v>8337.65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0</v>
      </c>
      <c r="D10" s="5">
        <v>0</v>
      </c>
      <c r="E10" s="5">
        <f t="shared" si="0"/>
        <v>7651.66</v>
      </c>
    </row>
    <row r="11" spans="1:5" ht="25.35" customHeight="1" x14ac:dyDescent="0.25">
      <c r="A11" s="6" t="s">
        <v>13</v>
      </c>
      <c r="B11" s="5">
        <v>134085.76000000001</v>
      </c>
      <c r="C11" s="5">
        <v>174.66</v>
      </c>
      <c r="D11" s="5">
        <v>6844.36</v>
      </c>
      <c r="E11" s="5">
        <f t="shared" si="0"/>
        <v>127416.06000000001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-310.24</v>
      </c>
      <c r="C13" s="5">
        <v>156</v>
      </c>
      <c r="D13" s="5">
        <v>0</v>
      </c>
      <c r="E13" s="5">
        <f t="shared" si="0"/>
        <v>-154.24</v>
      </c>
    </row>
    <row r="14" spans="1:5" ht="25.35" customHeight="1" x14ac:dyDescent="0.25">
      <c r="A14" s="6" t="s">
        <v>16</v>
      </c>
      <c r="B14" s="5">
        <v>27724.85</v>
      </c>
      <c r="C14" s="5">
        <v>581</v>
      </c>
      <c r="D14" s="5">
        <v>0</v>
      </c>
      <c r="E14" s="5">
        <f t="shared" si="0"/>
        <v>28305.85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314899.78000000003</v>
      </c>
      <c r="C16" s="5">
        <v>55162.74</v>
      </c>
      <c r="D16" s="5">
        <v>0</v>
      </c>
      <c r="E16" s="5">
        <f t="shared" si="0"/>
        <v>370062.52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-1894.25</v>
      </c>
      <c r="C21" s="5">
        <v>0</v>
      </c>
      <c r="D21" s="5">
        <v>106.99</v>
      </c>
      <c r="E21" s="5">
        <f t="shared" si="0"/>
        <v>-2001.24</v>
      </c>
    </row>
    <row r="22" spans="1:5" ht="25.35" customHeight="1" x14ac:dyDescent="0.25">
      <c r="A22" s="6" t="s">
        <v>24</v>
      </c>
      <c r="B22" s="5">
        <v>1161035.83</v>
      </c>
      <c r="C22" s="5">
        <v>70473.13</v>
      </c>
      <c r="D22" s="5">
        <v>24754.34</v>
      </c>
      <c r="E22" s="5">
        <f t="shared" si="0"/>
        <v>1206754.6199999999</v>
      </c>
    </row>
    <row r="23" spans="1:5" ht="25.35" customHeight="1" x14ac:dyDescent="0.25">
      <c r="A23" s="6" t="s">
        <v>25</v>
      </c>
      <c r="B23" s="5">
        <v>1073077.46</v>
      </c>
      <c r="C23" s="5">
        <v>140674.35999999999</v>
      </c>
      <c r="D23" s="5">
        <v>89704.55</v>
      </c>
      <c r="E23" s="5">
        <f t="shared" si="0"/>
        <v>1124047.2699999998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159025.66</v>
      </c>
      <c r="C25" s="5">
        <v>2300</v>
      </c>
      <c r="D25" s="5">
        <v>1191.42</v>
      </c>
      <c r="E25" s="5">
        <f t="shared" si="0"/>
        <v>160134.24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146395.51</v>
      </c>
      <c r="D27" s="5">
        <v>146395.51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4042192.8600000003</v>
      </c>
      <c r="C28" s="7">
        <f>SUM(C3:C27)</f>
        <v>666718.28</v>
      </c>
      <c r="D28" s="7">
        <f>SUM(D3:D27)</f>
        <v>585528.83000000007</v>
      </c>
      <c r="E28" s="7">
        <f>SUM(E3:E27)</f>
        <v>4123382.3099999996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32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6C4C-CDEB-4734-AFAB-3C2ADC164E04}">
  <sheetPr>
    <pageSetUpPr fitToPage="1"/>
  </sheetPr>
  <dimension ref="A1:E31"/>
  <sheetViews>
    <sheetView topLeftCell="A13" workbookViewId="0">
      <selection activeCell="B16" sqref="B1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392672.41</v>
      </c>
      <c r="C3" s="5">
        <v>490884.03</v>
      </c>
      <c r="D3" s="5">
        <v>283078.88</v>
      </c>
      <c r="E3" s="5">
        <f t="shared" ref="E3:E27" si="0">SUM(B3+C3-D3)</f>
        <v>600477.55999999994</v>
      </c>
    </row>
    <row r="4" spans="1:5" ht="25.35" customHeight="1" x14ac:dyDescent="0.25">
      <c r="A4" s="6" t="s">
        <v>6</v>
      </c>
      <c r="B4" s="5">
        <v>82295.5</v>
      </c>
      <c r="C4" s="5">
        <v>30712.23</v>
      </c>
      <c r="D4" s="5">
        <v>26873.87</v>
      </c>
      <c r="E4" s="5">
        <f t="shared" si="0"/>
        <v>86133.86</v>
      </c>
    </row>
    <row r="5" spans="1:5" ht="25.35" customHeight="1" x14ac:dyDescent="0.25">
      <c r="A5" s="6" t="s">
        <v>7</v>
      </c>
      <c r="B5" s="5">
        <v>25182.41</v>
      </c>
      <c r="C5" s="3">
        <v>3517.78</v>
      </c>
      <c r="D5" s="5">
        <v>0</v>
      </c>
      <c r="E5" s="5">
        <f t="shared" si="0"/>
        <v>28700.19</v>
      </c>
    </row>
    <row r="6" spans="1:5" ht="25.35" customHeight="1" x14ac:dyDescent="0.25">
      <c r="A6" s="6" t="s">
        <v>8</v>
      </c>
      <c r="B6" s="5">
        <v>14191.09</v>
      </c>
      <c r="C6" s="5">
        <v>2493.6</v>
      </c>
      <c r="D6" s="5">
        <v>0</v>
      </c>
      <c r="E6" s="5">
        <f t="shared" si="0"/>
        <v>16684.689999999999</v>
      </c>
    </row>
    <row r="7" spans="1:5" ht="25.35" customHeight="1" x14ac:dyDescent="0.25">
      <c r="A7" s="6" t="s">
        <v>9</v>
      </c>
      <c r="B7" s="5">
        <v>18230.2</v>
      </c>
      <c r="C7" s="5">
        <v>0</v>
      </c>
      <c r="D7" s="5">
        <v>3327.2</v>
      </c>
      <c r="E7" s="5">
        <f t="shared" si="0"/>
        <v>14903</v>
      </c>
    </row>
    <row r="8" spans="1:5" ht="25.35" customHeight="1" x14ac:dyDescent="0.25">
      <c r="A8" s="6" t="s">
        <v>10</v>
      </c>
      <c r="B8" s="5">
        <v>8357.65</v>
      </c>
      <c r="C8" s="5">
        <v>94</v>
      </c>
      <c r="D8" s="5">
        <v>988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7651.66</v>
      </c>
      <c r="C10" s="5">
        <v>194.87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120711.81</v>
      </c>
      <c r="C11" s="5">
        <v>128281.81</v>
      </c>
      <c r="D11" s="5">
        <v>16332.04</v>
      </c>
      <c r="E11" s="5">
        <f t="shared" si="0"/>
        <v>232661.58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-16.239999999999998</v>
      </c>
      <c r="C13" s="5">
        <v>165</v>
      </c>
      <c r="D13" s="5">
        <v>0</v>
      </c>
      <c r="E13" s="5">
        <f t="shared" si="0"/>
        <v>148.76</v>
      </c>
    </row>
    <row r="14" spans="1:5" ht="25.35" customHeight="1" x14ac:dyDescent="0.25">
      <c r="A14" s="6" t="s">
        <v>16</v>
      </c>
      <c r="B14" s="5">
        <v>28774.85</v>
      </c>
      <c r="C14" s="5">
        <v>596.5</v>
      </c>
      <c r="D14" s="5">
        <v>0</v>
      </c>
      <c r="E14" s="5">
        <f t="shared" si="0"/>
        <v>29371.35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416000.18</v>
      </c>
      <c r="C16" s="5">
        <v>56404.2</v>
      </c>
      <c r="D16" s="5">
        <v>1000</v>
      </c>
      <c r="E16" s="5">
        <f t="shared" si="0"/>
        <v>471404.38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-2565.36</v>
      </c>
      <c r="C21" s="5">
        <v>0</v>
      </c>
      <c r="D21" s="5">
        <v>122.05</v>
      </c>
      <c r="E21" s="5">
        <f t="shared" si="0"/>
        <v>-2687.4100000000003</v>
      </c>
    </row>
    <row r="22" spans="1:5" ht="25.35" customHeight="1" x14ac:dyDescent="0.25">
      <c r="A22" s="6" t="s">
        <v>24</v>
      </c>
      <c r="B22" s="5">
        <v>1256626.06</v>
      </c>
      <c r="C22" s="5">
        <v>76874.570000000007</v>
      </c>
      <c r="D22" s="5">
        <v>40824.49</v>
      </c>
      <c r="E22" s="5">
        <f t="shared" si="0"/>
        <v>1292676.1400000001</v>
      </c>
    </row>
    <row r="23" spans="1:5" ht="25.35" customHeight="1" x14ac:dyDescent="0.25">
      <c r="A23" s="6" t="s">
        <v>25</v>
      </c>
      <c r="B23" s="5">
        <v>1170844.31</v>
      </c>
      <c r="C23" s="5">
        <v>127045.71</v>
      </c>
      <c r="D23" s="5">
        <v>95405.68</v>
      </c>
      <c r="E23" s="5">
        <f t="shared" si="0"/>
        <v>1202484.3400000001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161115.17000000001</v>
      </c>
      <c r="C25" s="5">
        <v>1400</v>
      </c>
      <c r="D25" s="5">
        <v>771.75</v>
      </c>
      <c r="E25" s="5">
        <f t="shared" si="0"/>
        <v>161743.42000000001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158701.66</v>
      </c>
      <c r="D27" s="5">
        <v>158701.66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4197456.5600000005</v>
      </c>
      <c r="C28" s="7">
        <f>SUM(C3:C27)</f>
        <v>1077365.96</v>
      </c>
      <c r="D28" s="7">
        <f>SUM(D3:D27)</f>
        <v>627425.62</v>
      </c>
      <c r="E28" s="7">
        <f>SUM(E3:E27)</f>
        <v>4647396.9000000004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33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A976-D334-4F6F-98C8-AA3630E02DD4}">
  <sheetPr>
    <pageSetUpPr fitToPage="1"/>
  </sheetPr>
  <dimension ref="A1:E31"/>
  <sheetViews>
    <sheetView workbookViewId="0">
      <selection activeCell="H31" sqref="H31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600477.56000000006</v>
      </c>
      <c r="C3" s="5">
        <v>405995.6</v>
      </c>
      <c r="D3" s="5">
        <v>264032.03999999998</v>
      </c>
      <c r="E3" s="5">
        <f t="shared" ref="E3:E27" si="0">SUM(B3+C3-D3)</f>
        <v>742441.12000000011</v>
      </c>
    </row>
    <row r="4" spans="1:5" ht="25.35" customHeight="1" x14ac:dyDescent="0.25">
      <c r="A4" s="6" t="s">
        <v>6</v>
      </c>
      <c r="B4" s="5">
        <v>86133.86</v>
      </c>
      <c r="C4" s="5">
        <v>38859.47</v>
      </c>
      <c r="D4" s="5">
        <v>39535.11</v>
      </c>
      <c r="E4" s="5">
        <f t="shared" si="0"/>
        <v>85458.22</v>
      </c>
    </row>
    <row r="5" spans="1:5" ht="25.35" customHeight="1" x14ac:dyDescent="0.25">
      <c r="A5" s="6" t="s">
        <v>7</v>
      </c>
      <c r="B5" s="5">
        <v>28700.19</v>
      </c>
      <c r="C5" s="3">
        <v>2336.25</v>
      </c>
      <c r="D5" s="5">
        <v>0</v>
      </c>
      <c r="E5" s="5">
        <f t="shared" si="0"/>
        <v>31036.44</v>
      </c>
    </row>
    <row r="6" spans="1:5" ht="25.35" customHeight="1" x14ac:dyDescent="0.25">
      <c r="A6" s="6" t="s">
        <v>8</v>
      </c>
      <c r="B6" s="5">
        <v>16684.689999999999</v>
      </c>
      <c r="C6" s="5">
        <v>2369.0100000000002</v>
      </c>
      <c r="D6" s="5">
        <v>9583.5499999999993</v>
      </c>
      <c r="E6" s="5">
        <f t="shared" si="0"/>
        <v>9470.1499999999978</v>
      </c>
    </row>
    <row r="7" spans="1:5" ht="25.35" customHeight="1" x14ac:dyDescent="0.25">
      <c r="A7" s="6" t="s">
        <v>9</v>
      </c>
      <c r="B7" s="5">
        <v>14903</v>
      </c>
      <c r="C7" s="5">
        <v>0</v>
      </c>
      <c r="D7" s="5">
        <v>2655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0</v>
      </c>
      <c r="D8" s="5">
        <v>0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0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232661.58</v>
      </c>
      <c r="C11" s="5">
        <v>4480.59</v>
      </c>
      <c r="D11" s="5">
        <v>17239.36</v>
      </c>
      <c r="E11" s="5">
        <f t="shared" si="0"/>
        <v>219902.81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148.76</v>
      </c>
      <c r="C13" s="5">
        <v>24</v>
      </c>
      <c r="D13" s="5">
        <v>0</v>
      </c>
      <c r="E13" s="5">
        <f t="shared" si="0"/>
        <v>172.76</v>
      </c>
    </row>
    <row r="14" spans="1:5" ht="25.35" customHeight="1" x14ac:dyDescent="0.25">
      <c r="A14" s="6" t="s">
        <v>16</v>
      </c>
      <c r="B14" s="5">
        <v>29371.35</v>
      </c>
      <c r="C14" s="5">
        <v>70</v>
      </c>
      <c r="D14" s="5">
        <v>0</v>
      </c>
      <c r="E14" s="5">
        <f t="shared" si="0"/>
        <v>29441.35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471404.38</v>
      </c>
      <c r="C16" s="5">
        <v>43710.83</v>
      </c>
      <c r="D16" s="5">
        <v>49985</v>
      </c>
      <c r="E16" s="5">
        <f t="shared" si="0"/>
        <v>465130.21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-2687.41</v>
      </c>
      <c r="C21" s="5">
        <v>0</v>
      </c>
      <c r="D21" s="5">
        <v>188.41</v>
      </c>
      <c r="E21" s="5">
        <f t="shared" si="0"/>
        <v>-2875.8199999999997</v>
      </c>
    </row>
    <row r="22" spans="1:5" ht="25.35" customHeight="1" x14ac:dyDescent="0.25">
      <c r="A22" s="6" t="s">
        <v>24</v>
      </c>
      <c r="B22" s="5">
        <v>1292676.1399999999</v>
      </c>
      <c r="C22" s="5">
        <v>88111.9</v>
      </c>
      <c r="D22" s="5">
        <v>88387.48</v>
      </c>
      <c r="E22" s="5">
        <f t="shared" si="0"/>
        <v>1292400.5599999998</v>
      </c>
    </row>
    <row r="23" spans="1:5" ht="25.35" customHeight="1" x14ac:dyDescent="0.25">
      <c r="A23" s="6" t="s">
        <v>25</v>
      </c>
      <c r="B23" s="5">
        <v>1202484.3400000001</v>
      </c>
      <c r="C23" s="5">
        <v>112904.74</v>
      </c>
      <c r="D23" s="5">
        <v>122615.22</v>
      </c>
      <c r="E23" s="5">
        <f t="shared" si="0"/>
        <v>1192773.8600000001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161743.42000000001</v>
      </c>
      <c r="C25" s="5">
        <v>2300</v>
      </c>
      <c r="D25" s="5">
        <v>1452.44</v>
      </c>
      <c r="E25" s="5">
        <f t="shared" si="0"/>
        <v>162590.98000000001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140437.32999999999</v>
      </c>
      <c r="D27" s="5">
        <v>140437.32999999999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4647396.8999999994</v>
      </c>
      <c r="C28" s="7">
        <f>SUM(C3:C27)</f>
        <v>841599.72</v>
      </c>
      <c r="D28" s="7">
        <f>SUM(D3:D27)</f>
        <v>736110.93999999983</v>
      </c>
      <c r="E28" s="7">
        <f>SUM(E3:E27)</f>
        <v>4752885.6800000006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34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041F-337B-4413-B763-6C306902D34B}">
  <sheetPr>
    <pageSetUpPr fitToPage="1"/>
  </sheetPr>
  <dimension ref="A1:E31"/>
  <sheetViews>
    <sheetView topLeftCell="A13" workbookViewId="0">
      <selection activeCell="C32" sqref="C32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742441.12</v>
      </c>
      <c r="C3" s="5">
        <v>312372.33</v>
      </c>
      <c r="D3" s="5">
        <v>379095.39</v>
      </c>
      <c r="E3" s="5">
        <f t="shared" ref="E3:E27" si="0">SUM(B3+C3-D3)</f>
        <v>675718.05999999994</v>
      </c>
    </row>
    <row r="4" spans="1:5" ht="25.35" customHeight="1" x14ac:dyDescent="0.25">
      <c r="A4" s="6" t="s">
        <v>6</v>
      </c>
      <c r="B4" s="5">
        <v>85458.22</v>
      </c>
      <c r="C4" s="5">
        <v>32790.589999999997</v>
      </c>
      <c r="D4" s="5">
        <v>42532.5</v>
      </c>
      <c r="E4" s="5">
        <f t="shared" si="0"/>
        <v>75716.31</v>
      </c>
    </row>
    <row r="5" spans="1:5" ht="25.35" customHeight="1" x14ac:dyDescent="0.25">
      <c r="A5" s="6" t="s">
        <v>7</v>
      </c>
      <c r="B5" s="5">
        <v>31036.44</v>
      </c>
      <c r="C5" s="3">
        <v>20686.5</v>
      </c>
      <c r="D5" s="5">
        <v>0</v>
      </c>
      <c r="E5" s="5">
        <f t="shared" si="0"/>
        <v>51722.94</v>
      </c>
    </row>
    <row r="6" spans="1:5" ht="25.35" customHeight="1" x14ac:dyDescent="0.25">
      <c r="A6" s="6" t="s">
        <v>8</v>
      </c>
      <c r="B6" s="5">
        <v>9470.15</v>
      </c>
      <c r="C6" s="5">
        <v>2506.04</v>
      </c>
      <c r="D6" s="5">
        <v>1916.67</v>
      </c>
      <c r="E6" s="5">
        <f t="shared" si="0"/>
        <v>10059.519999999999</v>
      </c>
    </row>
    <row r="7" spans="1:5" ht="25.35" customHeight="1" x14ac:dyDescent="0.25">
      <c r="A7" s="6" t="s">
        <v>9</v>
      </c>
      <c r="B7" s="5">
        <v>12248</v>
      </c>
      <c r="C7" s="5">
        <v>0</v>
      </c>
      <c r="D7" s="5">
        <v>0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0</v>
      </c>
      <c r="D8" s="5">
        <v>0</v>
      </c>
      <c r="E8" s="5">
        <f t="shared" si="0"/>
        <v>7463.65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0</v>
      </c>
      <c r="D10" s="5">
        <v>0</v>
      </c>
      <c r="E10" s="5">
        <f t="shared" si="0"/>
        <v>7846.53</v>
      </c>
    </row>
    <row r="11" spans="1:5" ht="25.35" customHeight="1" x14ac:dyDescent="0.25">
      <c r="A11" s="6" t="s">
        <v>13</v>
      </c>
      <c r="B11" s="5">
        <v>219902.81</v>
      </c>
      <c r="C11" s="5">
        <v>62.14</v>
      </c>
      <c r="D11" s="5">
        <v>32044.36</v>
      </c>
      <c r="E11" s="5">
        <f t="shared" si="0"/>
        <v>187920.59000000003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172.76</v>
      </c>
      <c r="C13" s="5">
        <v>81</v>
      </c>
      <c r="D13" s="5">
        <v>0</v>
      </c>
      <c r="E13" s="5">
        <f t="shared" si="0"/>
        <v>253.76</v>
      </c>
    </row>
    <row r="14" spans="1:5" ht="25.35" customHeight="1" x14ac:dyDescent="0.25">
      <c r="A14" s="6" t="s">
        <v>16</v>
      </c>
      <c r="B14" s="5">
        <v>29441.35</v>
      </c>
      <c r="C14" s="5">
        <v>280</v>
      </c>
      <c r="D14" s="5">
        <v>57.5</v>
      </c>
      <c r="E14" s="5">
        <f t="shared" si="0"/>
        <v>29663.85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465130.21</v>
      </c>
      <c r="C16" s="5">
        <v>0</v>
      </c>
      <c r="D16" s="5">
        <v>1000</v>
      </c>
      <c r="E16" s="5">
        <f t="shared" si="0"/>
        <v>464130.21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23</v>
      </c>
      <c r="B21" s="5">
        <v>-2875.82</v>
      </c>
      <c r="C21" s="5">
        <v>10000</v>
      </c>
      <c r="D21" s="5">
        <v>4331.17</v>
      </c>
      <c r="E21" s="5">
        <f t="shared" si="0"/>
        <v>2793.01</v>
      </c>
    </row>
    <row r="22" spans="1:5" ht="25.35" customHeight="1" x14ac:dyDescent="0.25">
      <c r="A22" s="6" t="s">
        <v>24</v>
      </c>
      <c r="B22" s="5">
        <v>1292400.56</v>
      </c>
      <c r="C22" s="5">
        <v>84468.52</v>
      </c>
      <c r="D22" s="5">
        <v>63173.87</v>
      </c>
      <c r="E22" s="5">
        <f t="shared" si="0"/>
        <v>1313695.21</v>
      </c>
    </row>
    <row r="23" spans="1:5" ht="25.35" customHeight="1" x14ac:dyDescent="0.25">
      <c r="A23" s="6" t="s">
        <v>25</v>
      </c>
      <c r="B23" s="5">
        <v>1192773.8600000001</v>
      </c>
      <c r="C23" s="5">
        <v>131641.76999999999</v>
      </c>
      <c r="D23" s="5">
        <v>105575.88</v>
      </c>
      <c r="E23" s="5">
        <f t="shared" si="0"/>
        <v>1218839.75</v>
      </c>
    </row>
    <row r="24" spans="1:5" ht="25.35" customHeight="1" x14ac:dyDescent="0.25">
      <c r="A24" s="6" t="s">
        <v>26</v>
      </c>
      <c r="B24" s="5">
        <v>442858.25</v>
      </c>
      <c r="C24" s="5">
        <v>0</v>
      </c>
      <c r="D24" s="5">
        <v>0</v>
      </c>
      <c r="E24" s="5">
        <f t="shared" si="0"/>
        <v>442858.25</v>
      </c>
    </row>
    <row r="25" spans="1:5" ht="25.35" customHeight="1" x14ac:dyDescent="0.25">
      <c r="A25" s="6" t="s">
        <v>27</v>
      </c>
      <c r="B25" s="5">
        <v>162590.98000000001</v>
      </c>
      <c r="C25" s="5">
        <v>2600</v>
      </c>
      <c r="D25" s="5">
        <v>1084.8399999999999</v>
      </c>
      <c r="E25" s="5">
        <f t="shared" si="0"/>
        <v>164106.14000000001</v>
      </c>
    </row>
    <row r="26" spans="1:5" ht="25.35" customHeight="1" x14ac:dyDescent="0.25">
      <c r="A26" s="6" t="s">
        <v>28</v>
      </c>
      <c r="B26" s="5">
        <v>10700</v>
      </c>
      <c r="C26" s="5">
        <v>0</v>
      </c>
      <c r="D26" s="5">
        <v>0</v>
      </c>
      <c r="E26" s="5">
        <f t="shared" si="0"/>
        <v>10700</v>
      </c>
    </row>
    <row r="27" spans="1:5" ht="25.35" customHeight="1" thickBot="1" x14ac:dyDescent="0.3">
      <c r="A27" s="6" t="s">
        <v>29</v>
      </c>
      <c r="B27" s="5">
        <v>0</v>
      </c>
      <c r="C27" s="5">
        <v>220827.13</v>
      </c>
      <c r="D27" s="5">
        <v>220827.13</v>
      </c>
      <c r="E27" s="5">
        <f t="shared" si="0"/>
        <v>0</v>
      </c>
    </row>
    <row r="28" spans="1:5" ht="25.35" customHeight="1" thickBot="1" x14ac:dyDescent="0.3">
      <c r="A28" s="1" t="s">
        <v>30</v>
      </c>
      <c r="B28" s="7">
        <f>SUM(B3:B27)</f>
        <v>4752885.6800000006</v>
      </c>
      <c r="C28" s="7">
        <f>SUM(C3:C27)</f>
        <v>818316.02</v>
      </c>
      <c r="D28" s="7">
        <f>SUM(D3:D27)</f>
        <v>851639.30999999994</v>
      </c>
      <c r="E28" s="7">
        <f>SUM(E3:E27)</f>
        <v>4719562.3899999997</v>
      </c>
    </row>
    <row r="29" spans="1:5" ht="25.35" customHeight="1" x14ac:dyDescent="0.25">
      <c r="A29" s="8"/>
    </row>
    <row r="30" spans="1:5" ht="25.35" customHeight="1" x14ac:dyDescent="0.25">
      <c r="A30" s="8"/>
    </row>
    <row r="31" spans="1:5" s="10" customFormat="1" ht="25.35" customHeight="1" x14ac:dyDescent="0.45">
      <c r="A31" s="9"/>
      <c r="B31" s="9"/>
      <c r="C31" s="9" t="s">
        <v>35</v>
      </c>
      <c r="D31" s="9"/>
      <c r="E31" s="9"/>
    </row>
  </sheetData>
  <pageMargins left="1.2" right="0.2" top="0.5" bottom="0.5" header="0.3" footer="0.3"/>
  <pageSetup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789A-3ABE-455C-A35D-B21805C8FD3D}">
  <sheetPr>
    <pageSetUpPr fitToPage="1"/>
  </sheetPr>
  <dimension ref="A1:E32"/>
  <sheetViews>
    <sheetView workbookViewId="0">
      <selection activeCell="E3" sqref="E3"/>
    </sheetView>
  </sheetViews>
  <sheetFormatPr defaultColWidth="8.85546875" defaultRowHeight="25.35" customHeight="1" x14ac:dyDescent="0.25"/>
  <cols>
    <col min="1" max="1" width="21.5703125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675718.06</v>
      </c>
      <c r="C3" s="5">
        <v>267189.51</v>
      </c>
      <c r="D3" s="5">
        <v>232626.75</v>
      </c>
      <c r="E3" s="5">
        <f t="shared" ref="E3:E28" si="0">SUM(B3+C3-D3)</f>
        <v>710280.82000000007</v>
      </c>
    </row>
    <row r="4" spans="1:5" ht="25.35" customHeight="1" x14ac:dyDescent="0.25">
      <c r="A4" s="6" t="s">
        <v>6</v>
      </c>
      <c r="B4" s="5">
        <v>75716.31</v>
      </c>
      <c r="C4" s="5">
        <v>34152.160000000003</v>
      </c>
      <c r="D4" s="5">
        <v>32566.45</v>
      </c>
      <c r="E4" s="5">
        <f t="shared" si="0"/>
        <v>77302.02</v>
      </c>
    </row>
    <row r="5" spans="1:5" ht="25.35" customHeight="1" x14ac:dyDescent="0.25">
      <c r="A5" s="6" t="s">
        <v>7</v>
      </c>
      <c r="B5" s="5">
        <v>51722.94</v>
      </c>
      <c r="C5" s="3">
        <v>6298.43</v>
      </c>
      <c r="D5" s="5">
        <v>0</v>
      </c>
      <c r="E5" s="5">
        <f t="shared" si="0"/>
        <v>58021.37</v>
      </c>
    </row>
    <row r="6" spans="1:5" ht="25.35" customHeight="1" x14ac:dyDescent="0.25">
      <c r="A6" s="6" t="s">
        <v>8</v>
      </c>
      <c r="B6" s="5">
        <v>10059.52</v>
      </c>
      <c r="C6" s="5">
        <v>2616.2800000000002</v>
      </c>
      <c r="D6" s="5">
        <v>1916.67</v>
      </c>
      <c r="E6" s="5">
        <f t="shared" si="0"/>
        <v>10759.130000000001</v>
      </c>
    </row>
    <row r="7" spans="1:5" ht="25.35" customHeight="1" x14ac:dyDescent="0.25">
      <c r="A7" s="6" t="s">
        <v>9</v>
      </c>
      <c r="B7" s="5">
        <v>12248</v>
      </c>
      <c r="C7" s="5">
        <v>0</v>
      </c>
      <c r="D7" s="5">
        <v>0</v>
      </c>
      <c r="E7" s="5">
        <f t="shared" si="0"/>
        <v>12248</v>
      </c>
    </row>
    <row r="8" spans="1:5" ht="25.35" customHeight="1" x14ac:dyDescent="0.25">
      <c r="A8" s="6" t="s">
        <v>10</v>
      </c>
      <c r="B8" s="5">
        <v>7463.65</v>
      </c>
      <c r="C8" s="5">
        <v>150</v>
      </c>
      <c r="D8" s="5">
        <v>0</v>
      </c>
      <c r="E8" s="5">
        <f t="shared" si="0"/>
        <v>7613.65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7846.53</v>
      </c>
      <c r="C10" s="5">
        <v>67.430000000000007</v>
      </c>
      <c r="D10" s="5">
        <v>0</v>
      </c>
      <c r="E10" s="5">
        <f t="shared" si="0"/>
        <v>7913.96</v>
      </c>
    </row>
    <row r="11" spans="1:5" ht="25.35" customHeight="1" x14ac:dyDescent="0.25">
      <c r="A11" s="6" t="s">
        <v>13</v>
      </c>
      <c r="B11" s="5">
        <v>187920.59</v>
      </c>
      <c r="C11" s="5">
        <v>48.47</v>
      </c>
      <c r="D11" s="5">
        <v>13832.36</v>
      </c>
      <c r="E11" s="5">
        <f t="shared" si="0"/>
        <v>174136.7</v>
      </c>
    </row>
    <row r="12" spans="1:5" ht="25.35" customHeight="1" x14ac:dyDescent="0.25">
      <c r="A12" s="6" t="s">
        <v>14</v>
      </c>
      <c r="B12" s="5">
        <v>1050</v>
      </c>
      <c r="C12" s="5">
        <v>0</v>
      </c>
      <c r="D12" s="5">
        <v>0</v>
      </c>
      <c r="E12" s="5">
        <f t="shared" si="0"/>
        <v>1050</v>
      </c>
    </row>
    <row r="13" spans="1:5" ht="25.35" customHeight="1" x14ac:dyDescent="0.25">
      <c r="A13" s="6" t="s">
        <v>15</v>
      </c>
      <c r="B13" s="5">
        <v>253.76</v>
      </c>
      <c r="C13" s="5">
        <v>84</v>
      </c>
      <c r="D13" s="5">
        <v>0</v>
      </c>
      <c r="E13" s="5">
        <f t="shared" si="0"/>
        <v>337.76</v>
      </c>
    </row>
    <row r="14" spans="1:5" ht="25.35" customHeight="1" x14ac:dyDescent="0.25">
      <c r="A14" s="6" t="s">
        <v>16</v>
      </c>
      <c r="B14" s="5">
        <v>29663.85</v>
      </c>
      <c r="C14" s="5">
        <v>341</v>
      </c>
      <c r="D14" s="5">
        <v>644</v>
      </c>
      <c r="E14" s="5">
        <f t="shared" si="0"/>
        <v>29360.85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464130.21</v>
      </c>
      <c r="C16" s="5">
        <v>0</v>
      </c>
      <c r="D16" s="5">
        <v>10925</v>
      </c>
      <c r="E16" s="5">
        <f t="shared" si="0"/>
        <v>453205.21</v>
      </c>
    </row>
    <row r="17" spans="1:5" ht="25.35" customHeight="1" x14ac:dyDescent="0.25">
      <c r="A17" s="6" t="s">
        <v>19</v>
      </c>
      <c r="B17" s="5">
        <v>676.26</v>
      </c>
      <c r="C17" s="5">
        <v>0</v>
      </c>
      <c r="D17" s="5">
        <v>0</v>
      </c>
      <c r="E17" s="5">
        <f t="shared" si="0"/>
        <v>676.26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0</v>
      </c>
      <c r="D19" s="5">
        <v>0</v>
      </c>
      <c r="E19" s="5">
        <f t="shared" si="0"/>
        <v>22152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37</v>
      </c>
      <c r="B21" s="5">
        <v>0</v>
      </c>
      <c r="C21" s="5">
        <v>130688.71</v>
      </c>
      <c r="D21" s="5">
        <v>7797.24</v>
      </c>
      <c r="E21" s="5">
        <f t="shared" si="0"/>
        <v>122891.47</v>
      </c>
    </row>
    <row r="22" spans="1:5" ht="25.35" customHeight="1" x14ac:dyDescent="0.25">
      <c r="A22" s="6" t="s">
        <v>23</v>
      </c>
      <c r="B22" s="5">
        <v>2793.01</v>
      </c>
      <c r="C22" s="5">
        <v>426.25</v>
      </c>
      <c r="D22" s="5">
        <v>4314.67</v>
      </c>
      <c r="E22" s="5">
        <f t="shared" si="0"/>
        <v>-1095.4099999999999</v>
      </c>
    </row>
    <row r="23" spans="1:5" ht="25.35" customHeight="1" x14ac:dyDescent="0.25">
      <c r="A23" s="6" t="s">
        <v>24</v>
      </c>
      <c r="B23" s="5">
        <v>1313695.21</v>
      </c>
      <c r="C23" s="5">
        <v>86932.71</v>
      </c>
      <c r="D23" s="5">
        <v>37845.93</v>
      </c>
      <c r="E23" s="5">
        <f t="shared" si="0"/>
        <v>1362781.99</v>
      </c>
    </row>
    <row r="24" spans="1:5" ht="25.35" customHeight="1" x14ac:dyDescent="0.25">
      <c r="A24" s="6" t="s">
        <v>25</v>
      </c>
      <c r="B24" s="5">
        <v>1218839.75</v>
      </c>
      <c r="C24" s="5">
        <v>147052.21</v>
      </c>
      <c r="D24" s="5">
        <v>82804.67</v>
      </c>
      <c r="E24" s="5">
        <f t="shared" si="0"/>
        <v>1283087.29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164106.14000000001</v>
      </c>
      <c r="C26" s="5">
        <v>3950.32</v>
      </c>
      <c r="D26" s="5">
        <v>2090.1999999999998</v>
      </c>
      <c r="E26" s="5">
        <f t="shared" si="0"/>
        <v>165966.26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149841.82999999999</v>
      </c>
      <c r="D28" s="5">
        <v>149841.82999999999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4719562.38</v>
      </c>
      <c r="C29" s="7">
        <f>SUM(C3:C28)</f>
        <v>829839.30999999994</v>
      </c>
      <c r="D29" s="7">
        <f>SUM(D3:D28)</f>
        <v>577205.7699999999</v>
      </c>
      <c r="E29" s="7">
        <f>SUM(E3:E28)</f>
        <v>4972195.92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36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79B3-1124-4B4B-BBCF-4988C82803A9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710280.82</v>
      </c>
      <c r="C3" s="5">
        <v>1524504.67</v>
      </c>
      <c r="D3" s="5">
        <v>1488767.06</v>
      </c>
      <c r="E3" s="5">
        <f t="shared" ref="E3:E28" si="0">SUM(B3+C3-D3)</f>
        <v>746018.4299999997</v>
      </c>
    </row>
    <row r="4" spans="1:5" ht="25.35" customHeight="1" x14ac:dyDescent="0.25">
      <c r="A4" s="6" t="s">
        <v>6</v>
      </c>
      <c r="B4" s="5">
        <v>77302.02</v>
      </c>
      <c r="C4" s="5">
        <v>37840.31</v>
      </c>
      <c r="D4" s="5">
        <v>32888.550000000003</v>
      </c>
      <c r="E4" s="5">
        <f t="shared" si="0"/>
        <v>82253.78</v>
      </c>
    </row>
    <row r="5" spans="1:5" ht="25.35" customHeight="1" x14ac:dyDescent="0.25">
      <c r="A5" s="6" t="s">
        <v>7</v>
      </c>
      <c r="B5" s="5">
        <v>58021.37</v>
      </c>
      <c r="C5" s="3">
        <v>5325</v>
      </c>
      <c r="D5" s="5">
        <v>0</v>
      </c>
      <c r="E5" s="5">
        <f t="shared" si="0"/>
        <v>63346.37</v>
      </c>
    </row>
    <row r="6" spans="1:5" ht="25.35" customHeight="1" x14ac:dyDescent="0.25">
      <c r="A6" s="6" t="s">
        <v>8</v>
      </c>
      <c r="B6" s="5">
        <v>10759.13</v>
      </c>
      <c r="C6" s="5">
        <v>2833.2</v>
      </c>
      <c r="D6" s="5">
        <v>1916.67</v>
      </c>
      <c r="E6" s="5">
        <f t="shared" si="0"/>
        <v>11675.659999999998</v>
      </c>
    </row>
    <row r="7" spans="1:5" ht="25.35" customHeight="1" x14ac:dyDescent="0.25">
      <c r="A7" s="6" t="s">
        <v>9</v>
      </c>
      <c r="B7" s="5">
        <v>12248</v>
      </c>
      <c r="C7" s="5">
        <v>1733</v>
      </c>
      <c r="D7" s="5">
        <v>0</v>
      </c>
      <c r="E7" s="5">
        <f t="shared" si="0"/>
        <v>13981</v>
      </c>
    </row>
    <row r="8" spans="1:5" ht="25.35" customHeight="1" x14ac:dyDescent="0.25">
      <c r="A8" s="6" t="s">
        <v>10</v>
      </c>
      <c r="B8" s="5">
        <v>7613.65</v>
      </c>
      <c r="C8" s="5">
        <v>59</v>
      </c>
      <c r="D8" s="5">
        <v>0</v>
      </c>
      <c r="E8" s="5">
        <f t="shared" si="0"/>
        <v>7672.65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7913.96</v>
      </c>
      <c r="C10" s="5">
        <v>0</v>
      </c>
      <c r="D10" s="5">
        <v>0</v>
      </c>
      <c r="E10" s="5">
        <f t="shared" si="0"/>
        <v>7913.96</v>
      </c>
    </row>
    <row r="11" spans="1:5" ht="25.35" customHeight="1" x14ac:dyDescent="0.25">
      <c r="A11" s="6" t="s">
        <v>13</v>
      </c>
      <c r="B11" s="5">
        <v>174136.7</v>
      </c>
      <c r="C11" s="5">
        <v>31</v>
      </c>
      <c r="D11" s="5">
        <v>6844.36</v>
      </c>
      <c r="E11" s="5">
        <f t="shared" si="0"/>
        <v>167323.34000000003</v>
      </c>
    </row>
    <row r="12" spans="1:5" ht="25.35" customHeight="1" x14ac:dyDescent="0.25">
      <c r="A12" s="6" t="s">
        <v>14</v>
      </c>
      <c r="B12" s="5">
        <v>1050</v>
      </c>
      <c r="C12" s="5">
        <v>50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337.76</v>
      </c>
      <c r="C13" s="5">
        <v>81</v>
      </c>
      <c r="D13" s="5">
        <v>600</v>
      </c>
      <c r="E13" s="5">
        <f t="shared" si="0"/>
        <v>-181.24</v>
      </c>
    </row>
    <row r="14" spans="1:5" ht="25.35" customHeight="1" x14ac:dyDescent="0.25">
      <c r="A14" s="6" t="s">
        <v>16</v>
      </c>
      <c r="B14" s="5">
        <v>29360.85</v>
      </c>
      <c r="C14" s="5">
        <v>280</v>
      </c>
      <c r="D14" s="5">
        <v>77.45</v>
      </c>
      <c r="E14" s="5">
        <f t="shared" si="0"/>
        <v>29563.399999999998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453205.21</v>
      </c>
      <c r="C16" s="5">
        <v>0</v>
      </c>
      <c r="D16" s="5">
        <v>1843.75</v>
      </c>
      <c r="E16" s="5">
        <f t="shared" si="0"/>
        <v>451361.46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22152</v>
      </c>
      <c r="C19" s="5">
        <v>3851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122891.47</v>
      </c>
      <c r="C21" s="5">
        <v>0</v>
      </c>
      <c r="D21" s="5">
        <v>2308.2399999999998</v>
      </c>
      <c r="E21" s="5">
        <f t="shared" si="0"/>
        <v>120583.23</v>
      </c>
    </row>
    <row r="22" spans="1:5" ht="25.35" customHeight="1" x14ac:dyDescent="0.25">
      <c r="A22" s="6" t="s">
        <v>23</v>
      </c>
      <c r="B22" s="5">
        <v>-1095.4100000000001</v>
      </c>
      <c r="C22" s="5">
        <v>0</v>
      </c>
      <c r="D22" s="5">
        <v>127.79</v>
      </c>
      <c r="E22" s="5">
        <f t="shared" si="0"/>
        <v>-1223.2</v>
      </c>
    </row>
    <row r="23" spans="1:5" ht="25.35" customHeight="1" x14ac:dyDescent="0.25">
      <c r="A23" s="6" t="s">
        <v>24</v>
      </c>
      <c r="B23" s="5">
        <v>1362681.99</v>
      </c>
      <c r="C23" s="5">
        <v>111047.78</v>
      </c>
      <c r="D23" s="5">
        <v>43983.05</v>
      </c>
      <c r="E23" s="5">
        <f t="shared" si="0"/>
        <v>1429746.72</v>
      </c>
    </row>
    <row r="24" spans="1:5" ht="25.35" customHeight="1" x14ac:dyDescent="0.25">
      <c r="A24" s="6" t="s">
        <v>25</v>
      </c>
      <c r="B24" s="5">
        <v>1283087.29</v>
      </c>
      <c r="C24" s="5">
        <v>151126.56</v>
      </c>
      <c r="D24" s="5">
        <v>126495.09</v>
      </c>
      <c r="E24" s="5">
        <f t="shared" si="0"/>
        <v>1307718.76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165966.26</v>
      </c>
      <c r="C26" s="5">
        <v>2200</v>
      </c>
      <c r="D26" s="5">
        <v>329.4</v>
      </c>
      <c r="E26" s="5">
        <f t="shared" si="0"/>
        <v>167836.86000000002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158652.48000000001</v>
      </c>
      <c r="D28" s="5">
        <v>158652.48000000001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4972095.93</v>
      </c>
      <c r="C29" s="7">
        <f>SUM(C3:C28)</f>
        <v>1999615</v>
      </c>
      <c r="D29" s="7">
        <f>SUM(D3:D28)</f>
        <v>1864833.8900000001</v>
      </c>
      <c r="E29" s="7">
        <f>SUM(E3:E28)</f>
        <v>5106877.04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39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5D34-F8DD-42EC-8671-50CB9B9DED3F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746018.43</v>
      </c>
      <c r="C3" s="5">
        <v>469717.12</v>
      </c>
      <c r="D3" s="5">
        <v>277574.71000000002</v>
      </c>
      <c r="E3" s="5">
        <f t="shared" ref="E3:E28" si="0">SUM(B3+C3-D3)</f>
        <v>938160.84000000008</v>
      </c>
    </row>
    <row r="4" spans="1:5" ht="25.35" customHeight="1" x14ac:dyDescent="0.25">
      <c r="A4" s="6" t="s">
        <v>6</v>
      </c>
      <c r="B4" s="5">
        <v>82253.78</v>
      </c>
      <c r="C4" s="5">
        <v>38500.720000000001</v>
      </c>
      <c r="D4" s="5">
        <v>34875.620000000003</v>
      </c>
      <c r="E4" s="5">
        <f t="shared" si="0"/>
        <v>85878.88</v>
      </c>
    </row>
    <row r="5" spans="1:5" ht="25.35" customHeight="1" x14ac:dyDescent="0.25">
      <c r="A5" s="6" t="s">
        <v>7</v>
      </c>
      <c r="B5" s="5">
        <v>63346.37</v>
      </c>
      <c r="C5" s="3">
        <v>5422.5</v>
      </c>
      <c r="D5" s="5">
        <v>0</v>
      </c>
      <c r="E5" s="5">
        <f t="shared" si="0"/>
        <v>68768.87</v>
      </c>
    </row>
    <row r="6" spans="1:5" ht="25.35" customHeight="1" x14ac:dyDescent="0.25">
      <c r="A6" s="6" t="s">
        <v>8</v>
      </c>
      <c r="B6" s="5">
        <v>11675.66</v>
      </c>
      <c r="C6" s="5">
        <v>2975.4</v>
      </c>
      <c r="D6" s="5">
        <v>2916.67</v>
      </c>
      <c r="E6" s="5">
        <f t="shared" si="0"/>
        <v>11734.39</v>
      </c>
    </row>
    <row r="7" spans="1:5" ht="25.35" customHeight="1" x14ac:dyDescent="0.25">
      <c r="A7" s="6" t="s">
        <v>9</v>
      </c>
      <c r="B7" s="5">
        <v>13981</v>
      </c>
      <c r="C7" s="5">
        <v>1345</v>
      </c>
      <c r="D7" s="5">
        <v>0</v>
      </c>
      <c r="E7" s="5">
        <f t="shared" si="0"/>
        <v>15326</v>
      </c>
    </row>
    <row r="8" spans="1:5" ht="25.35" customHeight="1" x14ac:dyDescent="0.25">
      <c r="A8" s="6" t="s">
        <v>10</v>
      </c>
      <c r="B8" s="5">
        <v>7672.65</v>
      </c>
      <c r="C8" s="5">
        <v>0</v>
      </c>
      <c r="D8" s="5">
        <v>0</v>
      </c>
      <c r="E8" s="5">
        <f t="shared" si="0"/>
        <v>7672.65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7913.96</v>
      </c>
      <c r="C10" s="5">
        <v>104.36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167323.34</v>
      </c>
      <c r="C11" s="5">
        <v>93191.42</v>
      </c>
      <c r="D11" s="5">
        <v>37818.949999999997</v>
      </c>
      <c r="E11" s="5">
        <f t="shared" si="0"/>
        <v>222695.81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-181.24</v>
      </c>
      <c r="C13" s="5">
        <v>111</v>
      </c>
      <c r="D13" s="5">
        <v>0</v>
      </c>
      <c r="E13" s="5">
        <f t="shared" si="0"/>
        <v>-70.240000000000009</v>
      </c>
    </row>
    <row r="14" spans="1:5" ht="25.35" customHeight="1" x14ac:dyDescent="0.25">
      <c r="A14" s="6" t="s">
        <v>16</v>
      </c>
      <c r="B14" s="5">
        <v>29563.4</v>
      </c>
      <c r="C14" s="5">
        <v>400</v>
      </c>
      <c r="D14" s="5">
        <v>0</v>
      </c>
      <c r="E14" s="5">
        <f t="shared" si="0"/>
        <v>29963.4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451361.46</v>
      </c>
      <c r="C16" s="5">
        <v>0</v>
      </c>
      <c r="D16" s="5">
        <v>1000</v>
      </c>
      <c r="E16" s="5">
        <f t="shared" si="0"/>
        <v>450361.46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120583.23</v>
      </c>
      <c r="C21" s="5">
        <v>65341.46</v>
      </c>
      <c r="D21" s="5">
        <v>4085.68</v>
      </c>
      <c r="E21" s="5">
        <f t="shared" si="0"/>
        <v>181839.01</v>
      </c>
    </row>
    <row r="22" spans="1:5" ht="25.35" customHeight="1" x14ac:dyDescent="0.25">
      <c r="A22" s="6" t="s">
        <v>23</v>
      </c>
      <c r="B22" s="5">
        <v>-1223.2</v>
      </c>
      <c r="C22" s="5">
        <v>0</v>
      </c>
      <c r="D22" s="5">
        <v>92.07</v>
      </c>
      <c r="E22" s="5">
        <f t="shared" si="0"/>
        <v>-1315.27</v>
      </c>
    </row>
    <row r="23" spans="1:5" ht="25.35" customHeight="1" x14ac:dyDescent="0.25">
      <c r="A23" s="6" t="s">
        <v>24</v>
      </c>
      <c r="B23" s="5">
        <v>1429746.72</v>
      </c>
      <c r="C23" s="5">
        <v>80320.100000000006</v>
      </c>
      <c r="D23" s="5">
        <v>46371.9</v>
      </c>
      <c r="E23" s="5">
        <f t="shared" si="0"/>
        <v>1463694.9200000002</v>
      </c>
    </row>
    <row r="24" spans="1:5" ht="25.35" customHeight="1" x14ac:dyDescent="0.25">
      <c r="A24" s="6" t="s">
        <v>25</v>
      </c>
      <c r="B24" s="5">
        <v>1307718.76</v>
      </c>
      <c r="C24" s="5">
        <v>124643.81</v>
      </c>
      <c r="D24" s="5">
        <v>85268.67</v>
      </c>
      <c r="E24" s="5">
        <f t="shared" si="0"/>
        <v>1347093.9000000001</v>
      </c>
    </row>
    <row r="25" spans="1:5" ht="25.35" customHeight="1" x14ac:dyDescent="0.25">
      <c r="A25" s="6" t="s">
        <v>26</v>
      </c>
      <c r="B25" s="5">
        <v>442858.25</v>
      </c>
      <c r="C25" s="5">
        <v>0</v>
      </c>
      <c r="D25" s="5">
        <v>0</v>
      </c>
      <c r="E25" s="5">
        <f t="shared" si="0"/>
        <v>442858.25</v>
      </c>
    </row>
    <row r="26" spans="1:5" ht="25.35" customHeight="1" x14ac:dyDescent="0.25">
      <c r="A26" s="6" t="s">
        <v>27</v>
      </c>
      <c r="B26" s="5">
        <v>167836.86</v>
      </c>
      <c r="C26" s="5">
        <v>2820</v>
      </c>
      <c r="D26" s="5">
        <v>2517.88</v>
      </c>
      <c r="E26" s="5">
        <f t="shared" si="0"/>
        <v>168138.97999999998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150586.9</v>
      </c>
      <c r="D28" s="5">
        <v>150586.9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5106877.04</v>
      </c>
      <c r="C29" s="7">
        <f>SUM(C3:C28)</f>
        <v>1035479.7899999999</v>
      </c>
      <c r="D29" s="7">
        <f>SUM(D3:D28)</f>
        <v>643109.05000000005</v>
      </c>
      <c r="E29" s="7">
        <f>SUM(E3:E28)</f>
        <v>5499247.7800000012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40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FF87-0250-45C6-BFA5-DB5471EE1ABE}">
  <sheetPr>
    <pageSetUpPr fitToPage="1"/>
  </sheetPr>
  <dimension ref="A1:E32"/>
  <sheetViews>
    <sheetView workbookViewId="0">
      <selection sqref="A1:XFD1048576"/>
    </sheetView>
  </sheetViews>
  <sheetFormatPr defaultColWidth="8.85546875" defaultRowHeight="25.35" customHeight="1" x14ac:dyDescent="0.25"/>
  <cols>
    <col min="1" max="1" width="20" style="11" bestFit="1" customWidth="1"/>
    <col min="2" max="2" width="20" style="3" bestFit="1" customWidth="1"/>
    <col min="3" max="3" width="18.7109375" style="3" customWidth="1"/>
    <col min="4" max="4" width="19.85546875" style="3" bestFit="1" customWidth="1"/>
    <col min="5" max="5" width="20.140625" style="3" customWidth="1"/>
    <col min="6" max="256" width="8.85546875" style="3"/>
    <col min="257" max="257" width="17.7109375" style="3" bestFit="1" customWidth="1"/>
    <col min="258" max="258" width="20" style="3" bestFit="1" customWidth="1"/>
    <col min="259" max="259" width="18.7109375" style="3" customWidth="1"/>
    <col min="260" max="260" width="19.85546875" style="3" bestFit="1" customWidth="1"/>
    <col min="261" max="261" width="20.140625" style="3" customWidth="1"/>
    <col min="262" max="512" width="8.85546875" style="3"/>
    <col min="513" max="513" width="17.7109375" style="3" bestFit="1" customWidth="1"/>
    <col min="514" max="514" width="20" style="3" bestFit="1" customWidth="1"/>
    <col min="515" max="515" width="18.7109375" style="3" customWidth="1"/>
    <col min="516" max="516" width="19.85546875" style="3" bestFit="1" customWidth="1"/>
    <col min="517" max="517" width="20.140625" style="3" customWidth="1"/>
    <col min="518" max="768" width="8.85546875" style="3"/>
    <col min="769" max="769" width="17.7109375" style="3" bestFit="1" customWidth="1"/>
    <col min="770" max="770" width="20" style="3" bestFit="1" customWidth="1"/>
    <col min="771" max="771" width="18.7109375" style="3" customWidth="1"/>
    <col min="772" max="772" width="19.85546875" style="3" bestFit="1" customWidth="1"/>
    <col min="773" max="773" width="20.140625" style="3" customWidth="1"/>
    <col min="774" max="1024" width="8.85546875" style="3"/>
    <col min="1025" max="1025" width="17.7109375" style="3" bestFit="1" customWidth="1"/>
    <col min="1026" max="1026" width="20" style="3" bestFit="1" customWidth="1"/>
    <col min="1027" max="1027" width="18.7109375" style="3" customWidth="1"/>
    <col min="1028" max="1028" width="19.85546875" style="3" bestFit="1" customWidth="1"/>
    <col min="1029" max="1029" width="20.140625" style="3" customWidth="1"/>
    <col min="1030" max="1280" width="8.85546875" style="3"/>
    <col min="1281" max="1281" width="17.7109375" style="3" bestFit="1" customWidth="1"/>
    <col min="1282" max="1282" width="20" style="3" bestFit="1" customWidth="1"/>
    <col min="1283" max="1283" width="18.7109375" style="3" customWidth="1"/>
    <col min="1284" max="1284" width="19.85546875" style="3" bestFit="1" customWidth="1"/>
    <col min="1285" max="1285" width="20.140625" style="3" customWidth="1"/>
    <col min="1286" max="1536" width="8.85546875" style="3"/>
    <col min="1537" max="1537" width="17.7109375" style="3" bestFit="1" customWidth="1"/>
    <col min="1538" max="1538" width="20" style="3" bestFit="1" customWidth="1"/>
    <col min="1539" max="1539" width="18.7109375" style="3" customWidth="1"/>
    <col min="1540" max="1540" width="19.85546875" style="3" bestFit="1" customWidth="1"/>
    <col min="1541" max="1541" width="20.140625" style="3" customWidth="1"/>
    <col min="1542" max="1792" width="8.85546875" style="3"/>
    <col min="1793" max="1793" width="17.7109375" style="3" bestFit="1" customWidth="1"/>
    <col min="1794" max="1794" width="20" style="3" bestFit="1" customWidth="1"/>
    <col min="1795" max="1795" width="18.7109375" style="3" customWidth="1"/>
    <col min="1796" max="1796" width="19.85546875" style="3" bestFit="1" customWidth="1"/>
    <col min="1797" max="1797" width="20.140625" style="3" customWidth="1"/>
    <col min="1798" max="2048" width="8.85546875" style="3"/>
    <col min="2049" max="2049" width="17.7109375" style="3" bestFit="1" customWidth="1"/>
    <col min="2050" max="2050" width="20" style="3" bestFit="1" customWidth="1"/>
    <col min="2051" max="2051" width="18.7109375" style="3" customWidth="1"/>
    <col min="2052" max="2052" width="19.85546875" style="3" bestFit="1" customWidth="1"/>
    <col min="2053" max="2053" width="20.140625" style="3" customWidth="1"/>
    <col min="2054" max="2304" width="8.85546875" style="3"/>
    <col min="2305" max="2305" width="17.7109375" style="3" bestFit="1" customWidth="1"/>
    <col min="2306" max="2306" width="20" style="3" bestFit="1" customWidth="1"/>
    <col min="2307" max="2307" width="18.7109375" style="3" customWidth="1"/>
    <col min="2308" max="2308" width="19.85546875" style="3" bestFit="1" customWidth="1"/>
    <col min="2309" max="2309" width="20.140625" style="3" customWidth="1"/>
    <col min="2310" max="2560" width="8.85546875" style="3"/>
    <col min="2561" max="2561" width="17.7109375" style="3" bestFit="1" customWidth="1"/>
    <col min="2562" max="2562" width="20" style="3" bestFit="1" customWidth="1"/>
    <col min="2563" max="2563" width="18.7109375" style="3" customWidth="1"/>
    <col min="2564" max="2564" width="19.85546875" style="3" bestFit="1" customWidth="1"/>
    <col min="2565" max="2565" width="20.140625" style="3" customWidth="1"/>
    <col min="2566" max="2816" width="8.85546875" style="3"/>
    <col min="2817" max="2817" width="17.7109375" style="3" bestFit="1" customWidth="1"/>
    <col min="2818" max="2818" width="20" style="3" bestFit="1" customWidth="1"/>
    <col min="2819" max="2819" width="18.7109375" style="3" customWidth="1"/>
    <col min="2820" max="2820" width="19.85546875" style="3" bestFit="1" customWidth="1"/>
    <col min="2821" max="2821" width="20.140625" style="3" customWidth="1"/>
    <col min="2822" max="3072" width="8.85546875" style="3"/>
    <col min="3073" max="3073" width="17.7109375" style="3" bestFit="1" customWidth="1"/>
    <col min="3074" max="3074" width="20" style="3" bestFit="1" customWidth="1"/>
    <col min="3075" max="3075" width="18.7109375" style="3" customWidth="1"/>
    <col min="3076" max="3076" width="19.85546875" style="3" bestFit="1" customWidth="1"/>
    <col min="3077" max="3077" width="20.140625" style="3" customWidth="1"/>
    <col min="3078" max="3328" width="8.85546875" style="3"/>
    <col min="3329" max="3329" width="17.7109375" style="3" bestFit="1" customWidth="1"/>
    <col min="3330" max="3330" width="20" style="3" bestFit="1" customWidth="1"/>
    <col min="3331" max="3331" width="18.7109375" style="3" customWidth="1"/>
    <col min="3332" max="3332" width="19.85546875" style="3" bestFit="1" customWidth="1"/>
    <col min="3333" max="3333" width="20.140625" style="3" customWidth="1"/>
    <col min="3334" max="3584" width="8.85546875" style="3"/>
    <col min="3585" max="3585" width="17.7109375" style="3" bestFit="1" customWidth="1"/>
    <col min="3586" max="3586" width="20" style="3" bestFit="1" customWidth="1"/>
    <col min="3587" max="3587" width="18.7109375" style="3" customWidth="1"/>
    <col min="3588" max="3588" width="19.85546875" style="3" bestFit="1" customWidth="1"/>
    <col min="3589" max="3589" width="20.140625" style="3" customWidth="1"/>
    <col min="3590" max="3840" width="8.85546875" style="3"/>
    <col min="3841" max="3841" width="17.7109375" style="3" bestFit="1" customWidth="1"/>
    <col min="3842" max="3842" width="20" style="3" bestFit="1" customWidth="1"/>
    <col min="3843" max="3843" width="18.7109375" style="3" customWidth="1"/>
    <col min="3844" max="3844" width="19.85546875" style="3" bestFit="1" customWidth="1"/>
    <col min="3845" max="3845" width="20.140625" style="3" customWidth="1"/>
    <col min="3846" max="4096" width="8.85546875" style="3"/>
    <col min="4097" max="4097" width="17.7109375" style="3" bestFit="1" customWidth="1"/>
    <col min="4098" max="4098" width="20" style="3" bestFit="1" customWidth="1"/>
    <col min="4099" max="4099" width="18.7109375" style="3" customWidth="1"/>
    <col min="4100" max="4100" width="19.85546875" style="3" bestFit="1" customWidth="1"/>
    <col min="4101" max="4101" width="20.140625" style="3" customWidth="1"/>
    <col min="4102" max="4352" width="8.85546875" style="3"/>
    <col min="4353" max="4353" width="17.7109375" style="3" bestFit="1" customWidth="1"/>
    <col min="4354" max="4354" width="20" style="3" bestFit="1" customWidth="1"/>
    <col min="4355" max="4355" width="18.7109375" style="3" customWidth="1"/>
    <col min="4356" max="4356" width="19.85546875" style="3" bestFit="1" customWidth="1"/>
    <col min="4357" max="4357" width="20.140625" style="3" customWidth="1"/>
    <col min="4358" max="4608" width="8.85546875" style="3"/>
    <col min="4609" max="4609" width="17.7109375" style="3" bestFit="1" customWidth="1"/>
    <col min="4610" max="4610" width="20" style="3" bestFit="1" customWidth="1"/>
    <col min="4611" max="4611" width="18.7109375" style="3" customWidth="1"/>
    <col min="4612" max="4612" width="19.85546875" style="3" bestFit="1" customWidth="1"/>
    <col min="4613" max="4613" width="20.140625" style="3" customWidth="1"/>
    <col min="4614" max="4864" width="8.85546875" style="3"/>
    <col min="4865" max="4865" width="17.7109375" style="3" bestFit="1" customWidth="1"/>
    <col min="4866" max="4866" width="20" style="3" bestFit="1" customWidth="1"/>
    <col min="4867" max="4867" width="18.7109375" style="3" customWidth="1"/>
    <col min="4868" max="4868" width="19.85546875" style="3" bestFit="1" customWidth="1"/>
    <col min="4869" max="4869" width="20.140625" style="3" customWidth="1"/>
    <col min="4870" max="5120" width="8.85546875" style="3"/>
    <col min="5121" max="5121" width="17.7109375" style="3" bestFit="1" customWidth="1"/>
    <col min="5122" max="5122" width="20" style="3" bestFit="1" customWidth="1"/>
    <col min="5123" max="5123" width="18.7109375" style="3" customWidth="1"/>
    <col min="5124" max="5124" width="19.85546875" style="3" bestFit="1" customWidth="1"/>
    <col min="5125" max="5125" width="20.140625" style="3" customWidth="1"/>
    <col min="5126" max="5376" width="8.85546875" style="3"/>
    <col min="5377" max="5377" width="17.7109375" style="3" bestFit="1" customWidth="1"/>
    <col min="5378" max="5378" width="20" style="3" bestFit="1" customWidth="1"/>
    <col min="5379" max="5379" width="18.7109375" style="3" customWidth="1"/>
    <col min="5380" max="5380" width="19.85546875" style="3" bestFit="1" customWidth="1"/>
    <col min="5381" max="5381" width="20.140625" style="3" customWidth="1"/>
    <col min="5382" max="5632" width="8.85546875" style="3"/>
    <col min="5633" max="5633" width="17.7109375" style="3" bestFit="1" customWidth="1"/>
    <col min="5634" max="5634" width="20" style="3" bestFit="1" customWidth="1"/>
    <col min="5635" max="5635" width="18.7109375" style="3" customWidth="1"/>
    <col min="5636" max="5636" width="19.85546875" style="3" bestFit="1" customWidth="1"/>
    <col min="5637" max="5637" width="20.140625" style="3" customWidth="1"/>
    <col min="5638" max="5888" width="8.85546875" style="3"/>
    <col min="5889" max="5889" width="17.7109375" style="3" bestFit="1" customWidth="1"/>
    <col min="5890" max="5890" width="20" style="3" bestFit="1" customWidth="1"/>
    <col min="5891" max="5891" width="18.7109375" style="3" customWidth="1"/>
    <col min="5892" max="5892" width="19.85546875" style="3" bestFit="1" customWidth="1"/>
    <col min="5893" max="5893" width="20.140625" style="3" customWidth="1"/>
    <col min="5894" max="6144" width="8.85546875" style="3"/>
    <col min="6145" max="6145" width="17.7109375" style="3" bestFit="1" customWidth="1"/>
    <col min="6146" max="6146" width="20" style="3" bestFit="1" customWidth="1"/>
    <col min="6147" max="6147" width="18.7109375" style="3" customWidth="1"/>
    <col min="6148" max="6148" width="19.85546875" style="3" bestFit="1" customWidth="1"/>
    <col min="6149" max="6149" width="20.140625" style="3" customWidth="1"/>
    <col min="6150" max="6400" width="8.85546875" style="3"/>
    <col min="6401" max="6401" width="17.7109375" style="3" bestFit="1" customWidth="1"/>
    <col min="6402" max="6402" width="20" style="3" bestFit="1" customWidth="1"/>
    <col min="6403" max="6403" width="18.7109375" style="3" customWidth="1"/>
    <col min="6404" max="6404" width="19.85546875" style="3" bestFit="1" customWidth="1"/>
    <col min="6405" max="6405" width="20.140625" style="3" customWidth="1"/>
    <col min="6406" max="6656" width="8.85546875" style="3"/>
    <col min="6657" max="6657" width="17.7109375" style="3" bestFit="1" customWidth="1"/>
    <col min="6658" max="6658" width="20" style="3" bestFit="1" customWidth="1"/>
    <col min="6659" max="6659" width="18.7109375" style="3" customWidth="1"/>
    <col min="6660" max="6660" width="19.85546875" style="3" bestFit="1" customWidth="1"/>
    <col min="6661" max="6661" width="20.140625" style="3" customWidth="1"/>
    <col min="6662" max="6912" width="8.85546875" style="3"/>
    <col min="6913" max="6913" width="17.7109375" style="3" bestFit="1" customWidth="1"/>
    <col min="6914" max="6914" width="20" style="3" bestFit="1" customWidth="1"/>
    <col min="6915" max="6915" width="18.7109375" style="3" customWidth="1"/>
    <col min="6916" max="6916" width="19.85546875" style="3" bestFit="1" customWidth="1"/>
    <col min="6917" max="6917" width="20.140625" style="3" customWidth="1"/>
    <col min="6918" max="7168" width="8.85546875" style="3"/>
    <col min="7169" max="7169" width="17.7109375" style="3" bestFit="1" customWidth="1"/>
    <col min="7170" max="7170" width="20" style="3" bestFit="1" customWidth="1"/>
    <col min="7171" max="7171" width="18.7109375" style="3" customWidth="1"/>
    <col min="7172" max="7172" width="19.85546875" style="3" bestFit="1" customWidth="1"/>
    <col min="7173" max="7173" width="20.140625" style="3" customWidth="1"/>
    <col min="7174" max="7424" width="8.85546875" style="3"/>
    <col min="7425" max="7425" width="17.7109375" style="3" bestFit="1" customWidth="1"/>
    <col min="7426" max="7426" width="20" style="3" bestFit="1" customWidth="1"/>
    <col min="7427" max="7427" width="18.7109375" style="3" customWidth="1"/>
    <col min="7428" max="7428" width="19.85546875" style="3" bestFit="1" customWidth="1"/>
    <col min="7429" max="7429" width="20.140625" style="3" customWidth="1"/>
    <col min="7430" max="7680" width="8.85546875" style="3"/>
    <col min="7681" max="7681" width="17.7109375" style="3" bestFit="1" customWidth="1"/>
    <col min="7682" max="7682" width="20" style="3" bestFit="1" customWidth="1"/>
    <col min="7683" max="7683" width="18.7109375" style="3" customWidth="1"/>
    <col min="7684" max="7684" width="19.85546875" style="3" bestFit="1" customWidth="1"/>
    <col min="7685" max="7685" width="20.140625" style="3" customWidth="1"/>
    <col min="7686" max="7936" width="8.85546875" style="3"/>
    <col min="7937" max="7937" width="17.7109375" style="3" bestFit="1" customWidth="1"/>
    <col min="7938" max="7938" width="20" style="3" bestFit="1" customWidth="1"/>
    <col min="7939" max="7939" width="18.7109375" style="3" customWidth="1"/>
    <col min="7940" max="7940" width="19.85546875" style="3" bestFit="1" customWidth="1"/>
    <col min="7941" max="7941" width="20.140625" style="3" customWidth="1"/>
    <col min="7942" max="8192" width="8.85546875" style="3"/>
    <col min="8193" max="8193" width="17.7109375" style="3" bestFit="1" customWidth="1"/>
    <col min="8194" max="8194" width="20" style="3" bestFit="1" customWidth="1"/>
    <col min="8195" max="8195" width="18.7109375" style="3" customWidth="1"/>
    <col min="8196" max="8196" width="19.85546875" style="3" bestFit="1" customWidth="1"/>
    <col min="8197" max="8197" width="20.140625" style="3" customWidth="1"/>
    <col min="8198" max="8448" width="8.85546875" style="3"/>
    <col min="8449" max="8449" width="17.7109375" style="3" bestFit="1" customWidth="1"/>
    <col min="8450" max="8450" width="20" style="3" bestFit="1" customWidth="1"/>
    <col min="8451" max="8451" width="18.7109375" style="3" customWidth="1"/>
    <col min="8452" max="8452" width="19.85546875" style="3" bestFit="1" customWidth="1"/>
    <col min="8453" max="8453" width="20.140625" style="3" customWidth="1"/>
    <col min="8454" max="8704" width="8.85546875" style="3"/>
    <col min="8705" max="8705" width="17.7109375" style="3" bestFit="1" customWidth="1"/>
    <col min="8706" max="8706" width="20" style="3" bestFit="1" customWidth="1"/>
    <col min="8707" max="8707" width="18.7109375" style="3" customWidth="1"/>
    <col min="8708" max="8708" width="19.85546875" style="3" bestFit="1" customWidth="1"/>
    <col min="8709" max="8709" width="20.140625" style="3" customWidth="1"/>
    <col min="8710" max="8960" width="8.85546875" style="3"/>
    <col min="8961" max="8961" width="17.7109375" style="3" bestFit="1" customWidth="1"/>
    <col min="8962" max="8962" width="20" style="3" bestFit="1" customWidth="1"/>
    <col min="8963" max="8963" width="18.7109375" style="3" customWidth="1"/>
    <col min="8964" max="8964" width="19.85546875" style="3" bestFit="1" customWidth="1"/>
    <col min="8965" max="8965" width="20.140625" style="3" customWidth="1"/>
    <col min="8966" max="9216" width="8.85546875" style="3"/>
    <col min="9217" max="9217" width="17.7109375" style="3" bestFit="1" customWidth="1"/>
    <col min="9218" max="9218" width="20" style="3" bestFit="1" customWidth="1"/>
    <col min="9219" max="9219" width="18.7109375" style="3" customWidth="1"/>
    <col min="9220" max="9220" width="19.85546875" style="3" bestFit="1" customWidth="1"/>
    <col min="9221" max="9221" width="20.140625" style="3" customWidth="1"/>
    <col min="9222" max="9472" width="8.85546875" style="3"/>
    <col min="9473" max="9473" width="17.7109375" style="3" bestFit="1" customWidth="1"/>
    <col min="9474" max="9474" width="20" style="3" bestFit="1" customWidth="1"/>
    <col min="9475" max="9475" width="18.7109375" style="3" customWidth="1"/>
    <col min="9476" max="9476" width="19.85546875" style="3" bestFit="1" customWidth="1"/>
    <col min="9477" max="9477" width="20.140625" style="3" customWidth="1"/>
    <col min="9478" max="9728" width="8.85546875" style="3"/>
    <col min="9729" max="9729" width="17.7109375" style="3" bestFit="1" customWidth="1"/>
    <col min="9730" max="9730" width="20" style="3" bestFit="1" customWidth="1"/>
    <col min="9731" max="9731" width="18.7109375" style="3" customWidth="1"/>
    <col min="9732" max="9732" width="19.85546875" style="3" bestFit="1" customWidth="1"/>
    <col min="9733" max="9733" width="20.140625" style="3" customWidth="1"/>
    <col min="9734" max="9984" width="8.85546875" style="3"/>
    <col min="9985" max="9985" width="17.7109375" style="3" bestFit="1" customWidth="1"/>
    <col min="9986" max="9986" width="20" style="3" bestFit="1" customWidth="1"/>
    <col min="9987" max="9987" width="18.7109375" style="3" customWidth="1"/>
    <col min="9988" max="9988" width="19.85546875" style="3" bestFit="1" customWidth="1"/>
    <col min="9989" max="9989" width="20.140625" style="3" customWidth="1"/>
    <col min="9990" max="10240" width="8.85546875" style="3"/>
    <col min="10241" max="10241" width="17.7109375" style="3" bestFit="1" customWidth="1"/>
    <col min="10242" max="10242" width="20" style="3" bestFit="1" customWidth="1"/>
    <col min="10243" max="10243" width="18.7109375" style="3" customWidth="1"/>
    <col min="10244" max="10244" width="19.85546875" style="3" bestFit="1" customWidth="1"/>
    <col min="10245" max="10245" width="20.140625" style="3" customWidth="1"/>
    <col min="10246" max="10496" width="8.85546875" style="3"/>
    <col min="10497" max="10497" width="17.7109375" style="3" bestFit="1" customWidth="1"/>
    <col min="10498" max="10498" width="20" style="3" bestFit="1" customWidth="1"/>
    <col min="10499" max="10499" width="18.7109375" style="3" customWidth="1"/>
    <col min="10500" max="10500" width="19.85546875" style="3" bestFit="1" customWidth="1"/>
    <col min="10501" max="10501" width="20.140625" style="3" customWidth="1"/>
    <col min="10502" max="10752" width="8.85546875" style="3"/>
    <col min="10753" max="10753" width="17.7109375" style="3" bestFit="1" customWidth="1"/>
    <col min="10754" max="10754" width="20" style="3" bestFit="1" customWidth="1"/>
    <col min="10755" max="10755" width="18.7109375" style="3" customWidth="1"/>
    <col min="10756" max="10756" width="19.85546875" style="3" bestFit="1" customWidth="1"/>
    <col min="10757" max="10757" width="20.140625" style="3" customWidth="1"/>
    <col min="10758" max="11008" width="8.85546875" style="3"/>
    <col min="11009" max="11009" width="17.7109375" style="3" bestFit="1" customWidth="1"/>
    <col min="11010" max="11010" width="20" style="3" bestFit="1" customWidth="1"/>
    <col min="11011" max="11011" width="18.7109375" style="3" customWidth="1"/>
    <col min="11012" max="11012" width="19.85546875" style="3" bestFit="1" customWidth="1"/>
    <col min="11013" max="11013" width="20.140625" style="3" customWidth="1"/>
    <col min="11014" max="11264" width="8.85546875" style="3"/>
    <col min="11265" max="11265" width="17.7109375" style="3" bestFit="1" customWidth="1"/>
    <col min="11266" max="11266" width="20" style="3" bestFit="1" customWidth="1"/>
    <col min="11267" max="11267" width="18.7109375" style="3" customWidth="1"/>
    <col min="11268" max="11268" width="19.85546875" style="3" bestFit="1" customWidth="1"/>
    <col min="11269" max="11269" width="20.140625" style="3" customWidth="1"/>
    <col min="11270" max="11520" width="8.85546875" style="3"/>
    <col min="11521" max="11521" width="17.7109375" style="3" bestFit="1" customWidth="1"/>
    <col min="11522" max="11522" width="20" style="3" bestFit="1" customWidth="1"/>
    <col min="11523" max="11523" width="18.7109375" style="3" customWidth="1"/>
    <col min="11524" max="11524" width="19.85546875" style="3" bestFit="1" customWidth="1"/>
    <col min="11525" max="11525" width="20.140625" style="3" customWidth="1"/>
    <col min="11526" max="11776" width="8.85546875" style="3"/>
    <col min="11777" max="11777" width="17.7109375" style="3" bestFit="1" customWidth="1"/>
    <col min="11778" max="11778" width="20" style="3" bestFit="1" customWidth="1"/>
    <col min="11779" max="11779" width="18.7109375" style="3" customWidth="1"/>
    <col min="11780" max="11780" width="19.85546875" style="3" bestFit="1" customWidth="1"/>
    <col min="11781" max="11781" width="20.140625" style="3" customWidth="1"/>
    <col min="11782" max="12032" width="8.85546875" style="3"/>
    <col min="12033" max="12033" width="17.7109375" style="3" bestFit="1" customWidth="1"/>
    <col min="12034" max="12034" width="20" style="3" bestFit="1" customWidth="1"/>
    <col min="12035" max="12035" width="18.7109375" style="3" customWidth="1"/>
    <col min="12036" max="12036" width="19.85546875" style="3" bestFit="1" customWidth="1"/>
    <col min="12037" max="12037" width="20.140625" style="3" customWidth="1"/>
    <col min="12038" max="12288" width="8.85546875" style="3"/>
    <col min="12289" max="12289" width="17.7109375" style="3" bestFit="1" customWidth="1"/>
    <col min="12290" max="12290" width="20" style="3" bestFit="1" customWidth="1"/>
    <col min="12291" max="12291" width="18.7109375" style="3" customWidth="1"/>
    <col min="12292" max="12292" width="19.85546875" style="3" bestFit="1" customWidth="1"/>
    <col min="12293" max="12293" width="20.140625" style="3" customWidth="1"/>
    <col min="12294" max="12544" width="8.85546875" style="3"/>
    <col min="12545" max="12545" width="17.7109375" style="3" bestFit="1" customWidth="1"/>
    <col min="12546" max="12546" width="20" style="3" bestFit="1" customWidth="1"/>
    <col min="12547" max="12547" width="18.7109375" style="3" customWidth="1"/>
    <col min="12548" max="12548" width="19.85546875" style="3" bestFit="1" customWidth="1"/>
    <col min="12549" max="12549" width="20.140625" style="3" customWidth="1"/>
    <col min="12550" max="12800" width="8.85546875" style="3"/>
    <col min="12801" max="12801" width="17.7109375" style="3" bestFit="1" customWidth="1"/>
    <col min="12802" max="12802" width="20" style="3" bestFit="1" customWidth="1"/>
    <col min="12803" max="12803" width="18.7109375" style="3" customWidth="1"/>
    <col min="12804" max="12804" width="19.85546875" style="3" bestFit="1" customWidth="1"/>
    <col min="12805" max="12805" width="20.140625" style="3" customWidth="1"/>
    <col min="12806" max="13056" width="8.85546875" style="3"/>
    <col min="13057" max="13057" width="17.7109375" style="3" bestFit="1" customWidth="1"/>
    <col min="13058" max="13058" width="20" style="3" bestFit="1" customWidth="1"/>
    <col min="13059" max="13059" width="18.7109375" style="3" customWidth="1"/>
    <col min="13060" max="13060" width="19.85546875" style="3" bestFit="1" customWidth="1"/>
    <col min="13061" max="13061" width="20.140625" style="3" customWidth="1"/>
    <col min="13062" max="13312" width="8.85546875" style="3"/>
    <col min="13313" max="13313" width="17.7109375" style="3" bestFit="1" customWidth="1"/>
    <col min="13314" max="13314" width="20" style="3" bestFit="1" customWidth="1"/>
    <col min="13315" max="13315" width="18.7109375" style="3" customWidth="1"/>
    <col min="13316" max="13316" width="19.85546875" style="3" bestFit="1" customWidth="1"/>
    <col min="13317" max="13317" width="20.140625" style="3" customWidth="1"/>
    <col min="13318" max="13568" width="8.85546875" style="3"/>
    <col min="13569" max="13569" width="17.7109375" style="3" bestFit="1" customWidth="1"/>
    <col min="13570" max="13570" width="20" style="3" bestFit="1" customWidth="1"/>
    <col min="13571" max="13571" width="18.7109375" style="3" customWidth="1"/>
    <col min="13572" max="13572" width="19.85546875" style="3" bestFit="1" customWidth="1"/>
    <col min="13573" max="13573" width="20.140625" style="3" customWidth="1"/>
    <col min="13574" max="13824" width="8.85546875" style="3"/>
    <col min="13825" max="13825" width="17.7109375" style="3" bestFit="1" customWidth="1"/>
    <col min="13826" max="13826" width="20" style="3" bestFit="1" customWidth="1"/>
    <col min="13827" max="13827" width="18.7109375" style="3" customWidth="1"/>
    <col min="13828" max="13828" width="19.85546875" style="3" bestFit="1" customWidth="1"/>
    <col min="13829" max="13829" width="20.140625" style="3" customWidth="1"/>
    <col min="13830" max="14080" width="8.85546875" style="3"/>
    <col min="14081" max="14081" width="17.7109375" style="3" bestFit="1" customWidth="1"/>
    <col min="14082" max="14082" width="20" style="3" bestFit="1" customWidth="1"/>
    <col min="14083" max="14083" width="18.7109375" style="3" customWidth="1"/>
    <col min="14084" max="14084" width="19.85546875" style="3" bestFit="1" customWidth="1"/>
    <col min="14085" max="14085" width="20.140625" style="3" customWidth="1"/>
    <col min="14086" max="14336" width="8.85546875" style="3"/>
    <col min="14337" max="14337" width="17.7109375" style="3" bestFit="1" customWidth="1"/>
    <col min="14338" max="14338" width="20" style="3" bestFit="1" customWidth="1"/>
    <col min="14339" max="14339" width="18.7109375" style="3" customWidth="1"/>
    <col min="14340" max="14340" width="19.85546875" style="3" bestFit="1" customWidth="1"/>
    <col min="14341" max="14341" width="20.140625" style="3" customWidth="1"/>
    <col min="14342" max="14592" width="8.85546875" style="3"/>
    <col min="14593" max="14593" width="17.7109375" style="3" bestFit="1" customWidth="1"/>
    <col min="14594" max="14594" width="20" style="3" bestFit="1" customWidth="1"/>
    <col min="14595" max="14595" width="18.7109375" style="3" customWidth="1"/>
    <col min="14596" max="14596" width="19.85546875" style="3" bestFit="1" customWidth="1"/>
    <col min="14597" max="14597" width="20.140625" style="3" customWidth="1"/>
    <col min="14598" max="14848" width="8.85546875" style="3"/>
    <col min="14849" max="14849" width="17.7109375" style="3" bestFit="1" customWidth="1"/>
    <col min="14850" max="14850" width="20" style="3" bestFit="1" customWidth="1"/>
    <col min="14851" max="14851" width="18.7109375" style="3" customWidth="1"/>
    <col min="14852" max="14852" width="19.85546875" style="3" bestFit="1" customWidth="1"/>
    <col min="14853" max="14853" width="20.140625" style="3" customWidth="1"/>
    <col min="14854" max="15104" width="8.85546875" style="3"/>
    <col min="15105" max="15105" width="17.7109375" style="3" bestFit="1" customWidth="1"/>
    <col min="15106" max="15106" width="20" style="3" bestFit="1" customWidth="1"/>
    <col min="15107" max="15107" width="18.7109375" style="3" customWidth="1"/>
    <col min="15108" max="15108" width="19.85546875" style="3" bestFit="1" customWidth="1"/>
    <col min="15109" max="15109" width="20.140625" style="3" customWidth="1"/>
    <col min="15110" max="15360" width="8.85546875" style="3"/>
    <col min="15361" max="15361" width="17.7109375" style="3" bestFit="1" customWidth="1"/>
    <col min="15362" max="15362" width="20" style="3" bestFit="1" customWidth="1"/>
    <col min="15363" max="15363" width="18.7109375" style="3" customWidth="1"/>
    <col min="15364" max="15364" width="19.85546875" style="3" bestFit="1" customWidth="1"/>
    <col min="15365" max="15365" width="20.140625" style="3" customWidth="1"/>
    <col min="15366" max="15616" width="8.85546875" style="3"/>
    <col min="15617" max="15617" width="17.7109375" style="3" bestFit="1" customWidth="1"/>
    <col min="15618" max="15618" width="20" style="3" bestFit="1" customWidth="1"/>
    <col min="15619" max="15619" width="18.7109375" style="3" customWidth="1"/>
    <col min="15620" max="15620" width="19.85546875" style="3" bestFit="1" customWidth="1"/>
    <col min="15621" max="15621" width="20.140625" style="3" customWidth="1"/>
    <col min="15622" max="15872" width="8.85546875" style="3"/>
    <col min="15873" max="15873" width="17.7109375" style="3" bestFit="1" customWidth="1"/>
    <col min="15874" max="15874" width="20" style="3" bestFit="1" customWidth="1"/>
    <col min="15875" max="15875" width="18.7109375" style="3" customWidth="1"/>
    <col min="15876" max="15876" width="19.85546875" style="3" bestFit="1" customWidth="1"/>
    <col min="15877" max="15877" width="20.140625" style="3" customWidth="1"/>
    <col min="15878" max="16128" width="8.85546875" style="3"/>
    <col min="16129" max="16129" width="17.7109375" style="3" bestFit="1" customWidth="1"/>
    <col min="16130" max="16130" width="20" style="3" bestFit="1" customWidth="1"/>
    <col min="16131" max="16131" width="18.7109375" style="3" customWidth="1"/>
    <col min="16132" max="16132" width="19.85546875" style="3" bestFit="1" customWidth="1"/>
    <col min="16133" max="16133" width="20.140625" style="3" customWidth="1"/>
    <col min="16134" max="16384" width="8.85546875" style="3"/>
  </cols>
  <sheetData>
    <row r="1" spans="1:5" ht="25.3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35" customHeight="1" x14ac:dyDescent="0.25">
      <c r="A2" s="4"/>
      <c r="B2" s="5"/>
      <c r="C2" s="5"/>
      <c r="D2" s="5"/>
      <c r="E2" s="5"/>
    </row>
    <row r="3" spans="1:5" ht="25.35" customHeight="1" x14ac:dyDescent="0.25">
      <c r="A3" s="6" t="s">
        <v>5</v>
      </c>
      <c r="B3" s="5">
        <v>936917.84</v>
      </c>
      <c r="C3" s="5">
        <v>277930.90000000002</v>
      </c>
      <c r="D3" s="5">
        <v>283542.88</v>
      </c>
      <c r="E3" s="5">
        <f t="shared" ref="E3:E28" si="0">SUM(B3+C3-D3)</f>
        <v>931305.86</v>
      </c>
    </row>
    <row r="4" spans="1:5" ht="25.35" customHeight="1" x14ac:dyDescent="0.25">
      <c r="A4" s="6" t="s">
        <v>6</v>
      </c>
      <c r="B4" s="5">
        <v>85878.88</v>
      </c>
      <c r="C4" s="5">
        <v>35403.82</v>
      </c>
      <c r="D4" s="5">
        <v>34241.800000000003</v>
      </c>
      <c r="E4" s="5">
        <f t="shared" si="0"/>
        <v>87040.900000000009</v>
      </c>
    </row>
    <row r="5" spans="1:5" ht="25.35" customHeight="1" x14ac:dyDescent="0.25">
      <c r="A5" s="6" t="s">
        <v>7</v>
      </c>
      <c r="B5" s="5">
        <v>68768.87</v>
      </c>
      <c r="C5" s="3">
        <v>3997.5</v>
      </c>
      <c r="D5" s="5">
        <v>0</v>
      </c>
      <c r="E5" s="5">
        <f t="shared" si="0"/>
        <v>72766.37</v>
      </c>
    </row>
    <row r="6" spans="1:5" ht="25.35" customHeight="1" x14ac:dyDescent="0.25">
      <c r="A6" s="6" t="s">
        <v>8</v>
      </c>
      <c r="B6" s="5">
        <v>11734.39</v>
      </c>
      <c r="C6" s="5">
        <v>2725.31</v>
      </c>
      <c r="D6" s="5">
        <v>1916.67</v>
      </c>
      <c r="E6" s="5">
        <f t="shared" si="0"/>
        <v>12543.029999999999</v>
      </c>
    </row>
    <row r="7" spans="1:5" ht="25.35" customHeight="1" x14ac:dyDescent="0.25">
      <c r="A7" s="6" t="s">
        <v>9</v>
      </c>
      <c r="B7" s="5">
        <v>15326</v>
      </c>
      <c r="C7" s="5">
        <v>186</v>
      </c>
      <c r="D7" s="5">
        <v>55.8</v>
      </c>
      <c r="E7" s="5">
        <f t="shared" si="0"/>
        <v>15456.2</v>
      </c>
    </row>
    <row r="8" spans="1:5" ht="25.35" customHeight="1" x14ac:dyDescent="0.25">
      <c r="A8" s="6" t="s">
        <v>10</v>
      </c>
      <c r="B8" s="5">
        <v>7672.65</v>
      </c>
      <c r="C8" s="5">
        <v>50</v>
      </c>
      <c r="D8" s="5">
        <v>0</v>
      </c>
      <c r="E8" s="5">
        <f t="shared" si="0"/>
        <v>7722.65</v>
      </c>
    </row>
    <row r="9" spans="1:5" ht="25.35" customHeight="1" x14ac:dyDescent="0.25">
      <c r="A9" s="6" t="s">
        <v>11</v>
      </c>
      <c r="B9" s="5">
        <v>7576.44</v>
      </c>
      <c r="C9" s="5">
        <v>0</v>
      </c>
      <c r="D9" s="5">
        <v>0</v>
      </c>
      <c r="E9" s="5">
        <f t="shared" si="0"/>
        <v>7576.44</v>
      </c>
    </row>
    <row r="10" spans="1:5" ht="25.35" customHeight="1" x14ac:dyDescent="0.25">
      <c r="A10" s="6" t="s">
        <v>12</v>
      </c>
      <c r="B10" s="5">
        <v>8018.32</v>
      </c>
      <c r="C10" s="5">
        <v>0</v>
      </c>
      <c r="D10" s="5">
        <v>0</v>
      </c>
      <c r="E10" s="5">
        <f t="shared" si="0"/>
        <v>8018.32</v>
      </c>
    </row>
    <row r="11" spans="1:5" ht="25.35" customHeight="1" x14ac:dyDescent="0.25">
      <c r="A11" s="6" t="s">
        <v>13</v>
      </c>
      <c r="B11" s="5">
        <v>222695.81</v>
      </c>
      <c r="C11" s="5">
        <v>235.8</v>
      </c>
      <c r="D11" s="5">
        <v>57631.05</v>
      </c>
      <c r="E11" s="5">
        <f t="shared" si="0"/>
        <v>165300.56</v>
      </c>
    </row>
    <row r="12" spans="1:5" ht="25.35" customHeight="1" x14ac:dyDescent="0.25">
      <c r="A12" s="6" t="s">
        <v>14</v>
      </c>
      <c r="B12" s="5">
        <v>1100</v>
      </c>
      <c r="C12" s="5">
        <v>0</v>
      </c>
      <c r="D12" s="5">
        <v>0</v>
      </c>
      <c r="E12" s="5">
        <f t="shared" si="0"/>
        <v>1100</v>
      </c>
    </row>
    <row r="13" spans="1:5" ht="25.35" customHeight="1" x14ac:dyDescent="0.25">
      <c r="A13" s="6" t="s">
        <v>15</v>
      </c>
      <c r="B13" s="5">
        <v>-70.239999999999995</v>
      </c>
      <c r="C13" s="5">
        <v>54</v>
      </c>
      <c r="D13" s="5">
        <v>0</v>
      </c>
      <c r="E13" s="5">
        <f t="shared" si="0"/>
        <v>-16.239999999999995</v>
      </c>
    </row>
    <row r="14" spans="1:5" ht="25.35" customHeight="1" x14ac:dyDescent="0.25">
      <c r="A14" s="6" t="s">
        <v>16</v>
      </c>
      <c r="B14" s="5">
        <v>31206.400000000001</v>
      </c>
      <c r="C14" s="5">
        <v>181.5</v>
      </c>
      <c r="D14" s="5">
        <v>0</v>
      </c>
      <c r="E14" s="5">
        <f t="shared" si="0"/>
        <v>31387.9</v>
      </c>
    </row>
    <row r="15" spans="1:5" ht="25.35" customHeight="1" x14ac:dyDescent="0.25">
      <c r="A15" s="6" t="s">
        <v>17</v>
      </c>
      <c r="B15" s="5">
        <v>4204.5</v>
      </c>
      <c r="C15" s="5">
        <v>0</v>
      </c>
      <c r="D15" s="5">
        <v>0</v>
      </c>
      <c r="E15" s="5">
        <f t="shared" si="0"/>
        <v>4204.5</v>
      </c>
    </row>
    <row r="16" spans="1:5" ht="25.35" customHeight="1" x14ac:dyDescent="0.25">
      <c r="A16" s="6" t="s">
        <v>18</v>
      </c>
      <c r="B16" s="5">
        <v>450361.46</v>
      </c>
      <c r="C16" s="5">
        <v>0</v>
      </c>
      <c r="D16" s="5">
        <v>1147.5</v>
      </c>
      <c r="E16" s="5">
        <f t="shared" si="0"/>
        <v>449213.96</v>
      </c>
    </row>
    <row r="17" spans="1:5" ht="25.35" customHeight="1" x14ac:dyDescent="0.25">
      <c r="A17" s="6" t="s">
        <v>19</v>
      </c>
      <c r="B17" s="5">
        <v>676.27</v>
      </c>
      <c r="C17" s="5">
        <v>0</v>
      </c>
      <c r="D17" s="5">
        <v>0</v>
      </c>
      <c r="E17" s="5">
        <f t="shared" si="0"/>
        <v>676.27</v>
      </c>
    </row>
    <row r="18" spans="1:5" ht="25.35" customHeight="1" x14ac:dyDescent="0.25">
      <c r="A18" s="6" t="s">
        <v>20</v>
      </c>
      <c r="B18" s="5">
        <v>5875.11</v>
      </c>
      <c r="C18" s="5">
        <v>0</v>
      </c>
      <c r="D18" s="5">
        <v>0</v>
      </c>
      <c r="E18" s="5">
        <f t="shared" si="0"/>
        <v>5875.11</v>
      </c>
    </row>
    <row r="19" spans="1:5" ht="25.35" customHeight="1" x14ac:dyDescent="0.25">
      <c r="A19" s="6" t="s">
        <v>21</v>
      </c>
      <c r="B19" s="5">
        <v>26003</v>
      </c>
      <c r="C19" s="5">
        <v>0</v>
      </c>
      <c r="D19" s="5">
        <v>0</v>
      </c>
      <c r="E19" s="5">
        <f t="shared" si="0"/>
        <v>26003</v>
      </c>
    </row>
    <row r="20" spans="1:5" ht="25.35" customHeight="1" x14ac:dyDescent="0.25">
      <c r="A20" s="6" t="s">
        <v>22</v>
      </c>
      <c r="B20" s="5">
        <v>2292.29</v>
      </c>
      <c r="C20" s="5">
        <v>0</v>
      </c>
      <c r="D20" s="5">
        <v>0</v>
      </c>
      <c r="E20" s="5">
        <f t="shared" si="0"/>
        <v>2292.29</v>
      </c>
    </row>
    <row r="21" spans="1:5" ht="25.35" customHeight="1" x14ac:dyDescent="0.25">
      <c r="A21" s="6" t="s">
        <v>38</v>
      </c>
      <c r="B21" s="5">
        <v>181839.01</v>
      </c>
      <c r="C21" s="5">
        <v>230950.71</v>
      </c>
      <c r="D21" s="5">
        <v>54485.73</v>
      </c>
      <c r="E21" s="5">
        <f t="shared" si="0"/>
        <v>358303.99</v>
      </c>
    </row>
    <row r="22" spans="1:5" ht="25.35" customHeight="1" x14ac:dyDescent="0.25">
      <c r="A22" s="6" t="s">
        <v>23</v>
      </c>
      <c r="B22" s="5">
        <v>-1315.27</v>
      </c>
      <c r="C22" s="5">
        <v>0</v>
      </c>
      <c r="D22" s="5">
        <v>74.19</v>
      </c>
      <c r="E22" s="5">
        <f t="shared" si="0"/>
        <v>-1389.46</v>
      </c>
    </row>
    <row r="23" spans="1:5" ht="25.35" customHeight="1" x14ac:dyDescent="0.25">
      <c r="A23" s="6" t="s">
        <v>24</v>
      </c>
      <c r="B23" s="5">
        <v>1463694.92</v>
      </c>
      <c r="C23" s="5">
        <v>105272.5</v>
      </c>
      <c r="D23" s="5">
        <v>132455.04000000001</v>
      </c>
      <c r="E23" s="5">
        <f t="shared" si="0"/>
        <v>1436512.38</v>
      </c>
    </row>
    <row r="24" spans="1:5" ht="25.35" customHeight="1" x14ac:dyDescent="0.25">
      <c r="A24" s="6" t="s">
        <v>25</v>
      </c>
      <c r="B24" s="5">
        <v>1347093.9</v>
      </c>
      <c r="C24" s="5">
        <v>169787.15</v>
      </c>
      <c r="D24" s="5">
        <v>85380.74</v>
      </c>
      <c r="E24" s="5">
        <f t="shared" si="0"/>
        <v>1431500.3099999998</v>
      </c>
    </row>
    <row r="25" spans="1:5" ht="25.35" customHeight="1" x14ac:dyDescent="0.25">
      <c r="A25" s="6" t="s">
        <v>26</v>
      </c>
      <c r="B25" s="5">
        <v>442858.26</v>
      </c>
      <c r="C25" s="5">
        <v>0</v>
      </c>
      <c r="D25" s="5">
        <v>0</v>
      </c>
      <c r="E25" s="5">
        <f t="shared" si="0"/>
        <v>442858.26</v>
      </c>
    </row>
    <row r="26" spans="1:5" ht="25.35" customHeight="1" x14ac:dyDescent="0.25">
      <c r="A26" s="6" t="s">
        <v>27</v>
      </c>
      <c r="B26" s="5">
        <v>168138.98</v>
      </c>
      <c r="C26" s="5">
        <v>2900</v>
      </c>
      <c r="D26" s="5">
        <v>719.38</v>
      </c>
      <c r="E26" s="5">
        <f t="shared" si="0"/>
        <v>170319.6</v>
      </c>
    </row>
    <row r="27" spans="1:5" ht="25.35" customHeight="1" x14ac:dyDescent="0.25">
      <c r="A27" s="6" t="s">
        <v>28</v>
      </c>
      <c r="B27" s="5">
        <v>10700</v>
      </c>
      <c r="C27" s="5">
        <v>0</v>
      </c>
      <c r="D27" s="5">
        <v>0</v>
      </c>
      <c r="E27" s="5">
        <f t="shared" si="0"/>
        <v>10700</v>
      </c>
    </row>
    <row r="28" spans="1:5" ht="25.35" customHeight="1" thickBot="1" x14ac:dyDescent="0.3">
      <c r="A28" s="6" t="s">
        <v>29</v>
      </c>
      <c r="B28" s="5">
        <v>0</v>
      </c>
      <c r="C28" s="5">
        <v>145012.54999999999</v>
      </c>
      <c r="D28" s="5">
        <v>145012.54999999999</v>
      </c>
      <c r="E28" s="5">
        <f t="shared" si="0"/>
        <v>0</v>
      </c>
    </row>
    <row r="29" spans="1:5" ht="25.35" customHeight="1" thickBot="1" x14ac:dyDescent="0.3">
      <c r="A29" s="1" t="s">
        <v>30</v>
      </c>
      <c r="B29" s="7">
        <f>SUM(B3:B28)</f>
        <v>5499247.7899999991</v>
      </c>
      <c r="C29" s="7">
        <f>SUM(C3:C28)</f>
        <v>974687.74</v>
      </c>
      <c r="D29" s="7">
        <f>SUM(D3:D28)</f>
        <v>796663.32999999984</v>
      </c>
      <c r="E29" s="7">
        <f>SUM(E3:E28)</f>
        <v>5677272.1999999993</v>
      </c>
    </row>
    <row r="30" spans="1:5" ht="25.35" customHeight="1" x14ac:dyDescent="0.25">
      <c r="A30" s="8"/>
    </row>
    <row r="31" spans="1:5" ht="25.35" customHeight="1" x14ac:dyDescent="0.25">
      <c r="A31" s="8"/>
    </row>
    <row r="32" spans="1:5" s="10" customFormat="1" ht="25.35" customHeight="1" x14ac:dyDescent="0.45">
      <c r="A32" s="9"/>
      <c r="B32" s="9"/>
      <c r="C32" s="9" t="s">
        <v>41</v>
      </c>
      <c r="D32" s="9"/>
      <c r="E32" s="9"/>
    </row>
  </sheetData>
  <pageMargins left="1.2" right="0.2" top="0.5" bottom="0.5" header="0.3" footer="0.3"/>
  <pageSetup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 2020</vt:lpstr>
      <vt:lpstr>FEB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Pittenger</dc:creator>
  <cp:lastModifiedBy>Leslie Pittenger</cp:lastModifiedBy>
  <cp:lastPrinted>2021-01-07T17:52:53Z</cp:lastPrinted>
  <dcterms:created xsi:type="dcterms:W3CDTF">2020-01-14T19:48:37Z</dcterms:created>
  <dcterms:modified xsi:type="dcterms:W3CDTF">2021-01-07T17:53:21Z</dcterms:modified>
</cp:coreProperties>
</file>