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ittenger\Documents\City Council\"/>
    </mc:Choice>
  </mc:AlternateContent>
  <xr:revisionPtr revIDLastSave="0" documentId="13_ncr:1_{B34D4498-A01E-4137-A325-D616045BBE3F}" xr6:coauthVersionLast="45" xr6:coauthVersionMax="45" xr10:uidLastSave="{00000000-0000-0000-0000-000000000000}"/>
  <bookViews>
    <workbookView xWindow="-120" yWindow="-120" windowWidth="29040" windowHeight="15840" firstSheet="3" activeTab="10" xr2:uid="{34674450-4F89-42C1-AEC3-B29C10B2D145}"/>
  </bookViews>
  <sheets>
    <sheet name="JANUARY 2020" sheetId="13" r:id="rId1"/>
    <sheet name="FEB 2020" sheetId="12" r:id="rId2"/>
    <sheet name="April 2020" sheetId="10" r:id="rId3"/>
    <sheet name="MAY 2020" sheetId="9" r:id="rId4"/>
    <sheet name="JUNE 2020" sheetId="11" r:id="rId5"/>
    <sheet name="JULY 2020" sheetId="8" r:id="rId6"/>
    <sheet name="AUGUST 2020" sheetId="7" r:id="rId7"/>
    <sheet name="SEPTEMBER 2020" sheetId="6" r:id="rId8"/>
    <sheet name="OCTOBER 2020" sheetId="5" r:id="rId9"/>
    <sheet name="DECEMBER 2020" sheetId="4" r:id="rId10"/>
    <sheet name="YTD 2020" sheetId="3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D29" i="4" l="1"/>
  <c r="C29" i="4"/>
  <c r="B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9" i="4" l="1"/>
  <c r="D29" i="5"/>
  <c r="C29" i="5"/>
  <c r="B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9" i="5" l="1"/>
  <c r="D29" i="6"/>
  <c r="C29" i="6"/>
  <c r="B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9" i="6" l="1"/>
  <c r="E21" i="7"/>
  <c r="E21" i="8" l="1"/>
  <c r="D28" i="13" l="1"/>
  <c r="C28" i="13"/>
  <c r="B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D28" i="12"/>
  <c r="C28" i="12"/>
  <c r="B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D28" i="11"/>
  <c r="C28" i="11"/>
  <c r="B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D28" i="10"/>
  <c r="C28" i="10"/>
  <c r="B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D28" i="9"/>
  <c r="C28" i="9"/>
  <c r="B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D29" i="8"/>
  <c r="C29" i="8"/>
  <c r="B29" i="8"/>
  <c r="E28" i="8"/>
  <c r="E27" i="8"/>
  <c r="E26" i="8"/>
  <c r="E25" i="8"/>
  <c r="E24" i="8"/>
  <c r="E23" i="8"/>
  <c r="E22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D29" i="7"/>
  <c r="C29" i="7"/>
  <c r="B29" i="7"/>
  <c r="E28" i="7"/>
  <c r="E27" i="7"/>
  <c r="E26" i="7"/>
  <c r="E25" i="7"/>
  <c r="E24" i="7"/>
  <c r="E23" i="7"/>
  <c r="E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D29" i="3"/>
  <c r="C29" i="3"/>
  <c r="B29" i="3"/>
  <c r="E28" i="3"/>
  <c r="E27" i="3"/>
  <c r="E26" i="3"/>
  <c r="E25" i="3"/>
  <c r="E24" i="3"/>
  <c r="E23" i="3"/>
  <c r="E22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9" i="3" l="1"/>
  <c r="E29" i="7"/>
  <c r="E29" i="8"/>
  <c r="E28" i="11"/>
  <c r="E28" i="9"/>
  <c r="E28" i="10"/>
  <c r="E28" i="12"/>
  <c r="E28" i="13"/>
</calcChain>
</file>

<file path=xl/sharedStrings.xml><?xml version="1.0" encoding="utf-8"?>
<sst xmlns="http://schemas.openxmlformats.org/spreadsheetml/2006/main" count="358" uniqueCount="44">
  <si>
    <t>FUND</t>
  </si>
  <si>
    <t>FUND BALANCE</t>
  </si>
  <si>
    <t>RECEIPT</t>
  </si>
  <si>
    <t>EXPEND</t>
  </si>
  <si>
    <t>MO END BAL.</t>
  </si>
  <si>
    <t>101 General</t>
  </si>
  <si>
    <t>202 Street</t>
  </si>
  <si>
    <t>203Permissive</t>
  </si>
  <si>
    <t>206 St Hiway</t>
  </si>
  <si>
    <t>212 Law Trust</t>
  </si>
  <si>
    <t>213 Education</t>
  </si>
  <si>
    <t>214 Rec Impr</t>
  </si>
  <si>
    <t>216 Unclaimed</t>
  </si>
  <si>
    <t>218 EMS Levy</t>
  </si>
  <si>
    <t>240 Indigent Drivers</t>
  </si>
  <si>
    <t>250 Mayor Court</t>
  </si>
  <si>
    <t>260 Clerk Comp</t>
  </si>
  <si>
    <t>292 Issue II</t>
  </si>
  <si>
    <t>301 Capital</t>
  </si>
  <si>
    <t>303 Pool Maint</t>
  </si>
  <si>
    <t>311 Chip</t>
  </si>
  <si>
    <t>312 Chip</t>
  </si>
  <si>
    <t>402 Marina</t>
  </si>
  <si>
    <t>601 Pool</t>
  </si>
  <si>
    <t>602 Water</t>
  </si>
  <si>
    <t>603 Sewer</t>
  </si>
  <si>
    <t>604 Sanitation</t>
  </si>
  <si>
    <t>825 Guaranty</t>
  </si>
  <si>
    <t>830 Deposits Held</t>
  </si>
  <si>
    <t>999 Payroll</t>
  </si>
  <si>
    <t>TOTALS</t>
  </si>
  <si>
    <t>JANUARY 2020</t>
  </si>
  <si>
    <t>FEBRUARY 2020</t>
  </si>
  <si>
    <t>APRIL  2020</t>
  </si>
  <si>
    <t>MAY 2020</t>
  </si>
  <si>
    <t>JUNE 2020</t>
  </si>
  <si>
    <t>JULY 2020</t>
  </si>
  <si>
    <t>481 Coronavirus Relief</t>
  </si>
  <si>
    <t>481 Coronavirus relief</t>
  </si>
  <si>
    <t>AUGUST 2020</t>
  </si>
  <si>
    <t>SEPTEMBER 2020</t>
  </si>
  <si>
    <t>OCTOBER 2020</t>
  </si>
  <si>
    <t>NOVEMBER 2020</t>
  </si>
  <si>
    <t>YEAR TO DATE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</si>
</sst>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Garamond"/>
      <family val="1"/>
    </font>
    <font>
      <sz val="12"/>
      <name val="Garamond"/>
      <family val="1"/>
    </font>
    <font>
      <b/>
      <sz val="24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4" fontId="2" fillId="0" borderId="0" xfId="0" applyNumberFormat="1" applyFont="1"/>
    <xf numFmtId="4" fontId="2" fillId="0" borderId="2" xfId="0" applyNumberFormat="1" applyFont="1" applyBorder="1" applyAlignment="1">
      <alignment horizontal="left"/>
    </xf>
    <xf numFmtId="4" fontId="2" fillId="0" borderId="2" xfId="0" applyNumberFormat="1" applyFont="1" applyBorder="1"/>
    <xf numFmtId="0" fontId="2" fillId="0" borderId="2" xfId="0" applyFont="1" applyBorder="1" applyAlignment="1">
      <alignment horizontal="left"/>
    </xf>
    <xf numFmtId="4" fontId="2" fillId="0" borderId="1" xfId="0" applyNumberFormat="1" applyFont="1" applyBorder="1"/>
    <xf numFmtId="4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" fontId="1" fillId="0" borderId="0" xfId="0" applyNumberFormat="1" applyFont="1"/>
    <xf numFmtId="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5FB23-83A2-4FD8-ACA3-98B79417E2B7}">
  <sheetPr>
    <pageSetUpPr fitToPage="1"/>
  </sheetPr>
  <dimension ref="A1:E31"/>
  <sheetViews>
    <sheetView topLeftCell="A10" workbookViewId="0">
      <selection activeCell="D28" sqref="D28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630381.29</v>
      </c>
      <c r="C3" s="5">
        <v>217527.47</v>
      </c>
      <c r="D3" s="5">
        <v>302569.15999999997</v>
      </c>
      <c r="E3" s="5">
        <f t="shared" ref="E3:E27" si="0">SUM(B3+C3-D3)</f>
        <v>545339.60000000009</v>
      </c>
    </row>
    <row r="4" spans="1:5" ht="25.35" customHeight="1" x14ac:dyDescent="0.25">
      <c r="A4" s="6" t="s">
        <v>6</v>
      </c>
      <c r="B4" s="5">
        <v>73598.09</v>
      </c>
      <c r="C4" s="5">
        <v>32087.64</v>
      </c>
      <c r="D4" s="5">
        <v>30435.95</v>
      </c>
      <c r="E4" s="5">
        <f t="shared" si="0"/>
        <v>75249.78</v>
      </c>
    </row>
    <row r="5" spans="1:5" ht="25.35" customHeight="1" x14ac:dyDescent="0.25">
      <c r="A5" s="6" t="s">
        <v>7</v>
      </c>
      <c r="B5" s="5">
        <v>11619.72</v>
      </c>
      <c r="C5" s="3">
        <v>4543.9399999999996</v>
      </c>
      <c r="D5" s="5">
        <v>0</v>
      </c>
      <c r="E5" s="5">
        <f t="shared" si="0"/>
        <v>16163.66</v>
      </c>
    </row>
    <row r="6" spans="1:5" ht="25.35" customHeight="1" x14ac:dyDescent="0.25">
      <c r="A6" s="6" t="s">
        <v>8</v>
      </c>
      <c r="B6" s="5">
        <v>5119.05</v>
      </c>
      <c r="C6" s="5">
        <v>2508.65</v>
      </c>
      <c r="D6" s="5">
        <v>0</v>
      </c>
      <c r="E6" s="5">
        <f t="shared" si="0"/>
        <v>7627.7000000000007</v>
      </c>
    </row>
    <row r="7" spans="1:5" ht="25.35" customHeight="1" x14ac:dyDescent="0.25">
      <c r="A7" s="6" t="s">
        <v>9</v>
      </c>
      <c r="B7" s="5">
        <v>16793.099999999999</v>
      </c>
      <c r="C7" s="5">
        <v>0</v>
      </c>
      <c r="D7" s="5">
        <v>0</v>
      </c>
      <c r="E7" s="5">
        <f t="shared" si="0"/>
        <v>16793.099999999999</v>
      </c>
    </row>
    <row r="8" spans="1:5" ht="25.35" customHeight="1" x14ac:dyDescent="0.25">
      <c r="A8" s="6" t="s">
        <v>10</v>
      </c>
      <c r="B8" s="5">
        <v>8316.65</v>
      </c>
      <c r="C8" s="5">
        <v>21</v>
      </c>
      <c r="D8" s="5">
        <v>0</v>
      </c>
      <c r="E8" s="5">
        <f t="shared" si="0"/>
        <v>8337.65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7651.66</v>
      </c>
      <c r="C10" s="5">
        <v>0</v>
      </c>
      <c r="D10" s="5">
        <v>0</v>
      </c>
      <c r="E10" s="5">
        <f t="shared" si="0"/>
        <v>7651.66</v>
      </c>
    </row>
    <row r="11" spans="1:5" ht="25.35" customHeight="1" x14ac:dyDescent="0.25">
      <c r="A11" s="6" t="s">
        <v>13</v>
      </c>
      <c r="B11" s="5">
        <v>140739.75</v>
      </c>
      <c r="C11" s="5">
        <v>190.37</v>
      </c>
      <c r="D11" s="5">
        <v>6844.36</v>
      </c>
      <c r="E11" s="5">
        <f t="shared" si="0"/>
        <v>134085.76000000001</v>
      </c>
    </row>
    <row r="12" spans="1:5" ht="25.35" customHeight="1" x14ac:dyDescent="0.25">
      <c r="A12" s="6" t="s">
        <v>14</v>
      </c>
      <c r="B12" s="5">
        <v>1050</v>
      </c>
      <c r="C12" s="5">
        <v>0</v>
      </c>
      <c r="D12" s="5">
        <v>0</v>
      </c>
      <c r="E12" s="5">
        <f t="shared" si="0"/>
        <v>1050</v>
      </c>
    </row>
    <row r="13" spans="1:5" ht="25.35" customHeight="1" x14ac:dyDescent="0.25">
      <c r="A13" s="6" t="s">
        <v>15</v>
      </c>
      <c r="B13" s="5">
        <v>1313.76</v>
      </c>
      <c r="C13" s="5">
        <v>126</v>
      </c>
      <c r="D13" s="5">
        <v>1750</v>
      </c>
      <c r="E13" s="5">
        <f t="shared" si="0"/>
        <v>-310.24</v>
      </c>
    </row>
    <row r="14" spans="1:5" ht="25.35" customHeight="1" x14ac:dyDescent="0.25">
      <c r="A14" s="6" t="s">
        <v>16</v>
      </c>
      <c r="B14" s="5">
        <v>27274.85</v>
      </c>
      <c r="C14" s="5">
        <v>450</v>
      </c>
      <c r="D14" s="5">
        <v>0</v>
      </c>
      <c r="E14" s="5">
        <f t="shared" si="0"/>
        <v>27724.85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270373.71000000002</v>
      </c>
      <c r="C16" s="5">
        <v>44526.07</v>
      </c>
      <c r="D16" s="5">
        <v>0</v>
      </c>
      <c r="E16" s="5">
        <f t="shared" si="0"/>
        <v>314899.78000000003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0</v>
      </c>
      <c r="D19" s="5">
        <v>0</v>
      </c>
      <c r="E19" s="5">
        <f t="shared" si="0"/>
        <v>22152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23</v>
      </c>
      <c r="B21" s="5">
        <v>246.73</v>
      </c>
      <c r="C21" s="5">
        <v>0</v>
      </c>
      <c r="D21" s="5">
        <v>2140.98</v>
      </c>
      <c r="E21" s="5">
        <f t="shared" si="0"/>
        <v>-1894.25</v>
      </c>
    </row>
    <row r="22" spans="1:5" ht="25.35" customHeight="1" x14ac:dyDescent="0.25">
      <c r="A22" s="6" t="s">
        <v>24</v>
      </c>
      <c r="B22" s="5">
        <v>1128060.83</v>
      </c>
      <c r="C22" s="5">
        <v>68896.3</v>
      </c>
      <c r="D22" s="5">
        <v>35921.300000000003</v>
      </c>
      <c r="E22" s="5">
        <f t="shared" si="0"/>
        <v>1161035.83</v>
      </c>
    </row>
    <row r="23" spans="1:5" ht="25.35" customHeight="1" x14ac:dyDescent="0.25">
      <c r="A23" s="6" t="s">
        <v>25</v>
      </c>
      <c r="B23" s="5">
        <v>1122311.8500000001</v>
      </c>
      <c r="C23" s="5">
        <v>131665.79</v>
      </c>
      <c r="D23" s="5">
        <v>180900.18</v>
      </c>
      <c r="E23" s="5">
        <f t="shared" si="0"/>
        <v>1073077.4600000002</v>
      </c>
    </row>
    <row r="24" spans="1:5" ht="25.35" customHeight="1" x14ac:dyDescent="0.25">
      <c r="A24" s="6" t="s">
        <v>26</v>
      </c>
      <c r="B24" s="5">
        <v>442858.25</v>
      </c>
      <c r="C24" s="5">
        <v>0</v>
      </c>
      <c r="D24" s="5">
        <v>0</v>
      </c>
      <c r="E24" s="5">
        <f t="shared" si="0"/>
        <v>442858.25</v>
      </c>
    </row>
    <row r="25" spans="1:5" ht="25.35" customHeight="1" x14ac:dyDescent="0.25">
      <c r="A25" s="6" t="s">
        <v>27</v>
      </c>
      <c r="B25" s="5">
        <v>158501.42000000001</v>
      </c>
      <c r="C25" s="5">
        <v>2400</v>
      </c>
      <c r="D25" s="5">
        <v>1875.76</v>
      </c>
      <c r="E25" s="5">
        <f t="shared" si="0"/>
        <v>159025.66</v>
      </c>
    </row>
    <row r="26" spans="1:5" ht="25.35" customHeight="1" x14ac:dyDescent="0.25">
      <c r="A26" s="6" t="s">
        <v>28</v>
      </c>
      <c r="B26" s="5">
        <v>10700</v>
      </c>
      <c r="C26" s="5">
        <v>21520</v>
      </c>
      <c r="D26" s="5">
        <v>21520</v>
      </c>
      <c r="E26" s="5">
        <f t="shared" si="0"/>
        <v>10700</v>
      </c>
    </row>
    <row r="27" spans="1:5" ht="25.35" customHeight="1" thickBot="1" x14ac:dyDescent="0.3">
      <c r="A27" s="6" t="s">
        <v>29</v>
      </c>
      <c r="B27" s="5">
        <v>0</v>
      </c>
      <c r="C27" s="5">
        <v>149116.09</v>
      </c>
      <c r="D27" s="5">
        <v>149116.09</v>
      </c>
      <c r="E27" s="5">
        <f t="shared" si="0"/>
        <v>0</v>
      </c>
    </row>
    <row r="28" spans="1:5" ht="25.35" customHeight="1" thickBot="1" x14ac:dyDescent="0.3">
      <c r="A28" s="1" t="s">
        <v>30</v>
      </c>
      <c r="B28" s="7">
        <f>SUM(B3:B27)</f>
        <v>4099687.3200000003</v>
      </c>
      <c r="C28" s="7">
        <f>SUM(C3:C27)</f>
        <v>675579.32</v>
      </c>
      <c r="D28" s="7">
        <f>SUM(D3:D27)</f>
        <v>733073.77999999991</v>
      </c>
      <c r="E28" s="7">
        <f>SUM(E3:E27)</f>
        <v>4042192.8600000003</v>
      </c>
    </row>
    <row r="29" spans="1:5" ht="25.35" customHeight="1" x14ac:dyDescent="0.25">
      <c r="A29" s="8"/>
    </row>
    <row r="30" spans="1:5" ht="25.35" customHeight="1" x14ac:dyDescent="0.25">
      <c r="A30" s="8"/>
    </row>
    <row r="31" spans="1:5" s="10" customFormat="1" ht="25.35" customHeight="1" x14ac:dyDescent="0.45">
      <c r="A31" s="9"/>
      <c r="B31" s="9"/>
      <c r="C31" s="9" t="s">
        <v>31</v>
      </c>
      <c r="D31" s="9"/>
      <c r="E31" s="9"/>
    </row>
  </sheetData>
  <pageMargins left="1.2" right="0.2" top="0.5" bottom="0.5" header="0.3" footer="0.3"/>
  <pageSetup scale="91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27450-7E98-471D-B549-E97B2AEB804D}">
  <sheetPr>
    <pageSetUpPr fitToPage="1"/>
  </sheetPr>
  <dimension ref="A1:E32"/>
  <sheetViews>
    <sheetView workbookViewId="0">
      <selection activeCell="C6" sqref="C6"/>
    </sheetView>
  </sheetViews>
  <sheetFormatPr defaultColWidth="8.85546875" defaultRowHeight="25.35" customHeight="1" x14ac:dyDescent="0.25"/>
  <cols>
    <col min="1" max="1" width="21.5703125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931305.86</v>
      </c>
      <c r="C3" s="5">
        <v>504233.67</v>
      </c>
      <c r="D3" s="5">
        <v>581021.05000000005</v>
      </c>
      <c r="E3" s="5">
        <f t="shared" ref="E3:E28" si="0">SUM(B3+C3-D3)</f>
        <v>854518.48</v>
      </c>
    </row>
    <row r="4" spans="1:5" ht="25.35" customHeight="1" x14ac:dyDescent="0.25">
      <c r="A4" s="6" t="s">
        <v>6</v>
      </c>
      <c r="B4" s="5">
        <v>87040.9</v>
      </c>
      <c r="C4" s="5">
        <v>41651.47</v>
      </c>
      <c r="D4" s="5">
        <v>28806.83</v>
      </c>
      <c r="E4" s="5">
        <f t="shared" si="0"/>
        <v>99885.54</v>
      </c>
    </row>
    <row r="5" spans="1:5" ht="25.35" customHeight="1" x14ac:dyDescent="0.25">
      <c r="A5" s="6" t="s">
        <v>7</v>
      </c>
      <c r="B5" s="5">
        <v>72766.37</v>
      </c>
      <c r="C5" s="3">
        <v>4398.75</v>
      </c>
      <c r="D5" s="5">
        <v>0</v>
      </c>
      <c r="E5" s="5">
        <f t="shared" si="0"/>
        <v>77165.119999999995</v>
      </c>
    </row>
    <row r="6" spans="1:5" ht="25.35" customHeight="1" x14ac:dyDescent="0.25">
      <c r="A6" s="6" t="s">
        <v>8</v>
      </c>
      <c r="B6" s="5">
        <v>12543.03</v>
      </c>
      <c r="C6" s="5">
        <v>2823.37</v>
      </c>
      <c r="D6" s="5">
        <v>1916.67</v>
      </c>
      <c r="E6" s="5">
        <f t="shared" si="0"/>
        <v>13449.730000000001</v>
      </c>
    </row>
    <row r="7" spans="1:5" ht="25.35" customHeight="1" x14ac:dyDescent="0.25">
      <c r="A7" s="6" t="s">
        <v>9</v>
      </c>
      <c r="B7" s="5">
        <v>15456.2</v>
      </c>
      <c r="C7" s="5">
        <v>0</v>
      </c>
      <c r="D7" s="5">
        <v>0</v>
      </c>
      <c r="E7" s="5">
        <f t="shared" si="0"/>
        <v>15456.2</v>
      </c>
    </row>
    <row r="8" spans="1:5" ht="25.35" customHeight="1" x14ac:dyDescent="0.25">
      <c r="A8" s="6" t="s">
        <v>10</v>
      </c>
      <c r="B8" s="5">
        <v>7722.65</v>
      </c>
      <c r="C8" s="5">
        <v>30</v>
      </c>
      <c r="D8" s="5">
        <v>0</v>
      </c>
      <c r="E8" s="5">
        <f t="shared" si="0"/>
        <v>7752.65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8018.32</v>
      </c>
      <c r="C10" s="5">
        <v>0</v>
      </c>
      <c r="D10" s="5">
        <v>0</v>
      </c>
      <c r="E10" s="5">
        <f t="shared" si="0"/>
        <v>8018.32</v>
      </c>
    </row>
    <row r="11" spans="1:5" ht="25.35" customHeight="1" x14ac:dyDescent="0.25">
      <c r="A11" s="6" t="s">
        <v>13</v>
      </c>
      <c r="B11" s="5">
        <v>165300.56</v>
      </c>
      <c r="C11" s="5">
        <v>14</v>
      </c>
      <c r="D11" s="5">
        <v>9182.36</v>
      </c>
      <c r="E11" s="5">
        <f t="shared" si="0"/>
        <v>156132.20000000001</v>
      </c>
    </row>
    <row r="12" spans="1:5" ht="25.35" customHeight="1" x14ac:dyDescent="0.25">
      <c r="A12" s="6" t="s">
        <v>14</v>
      </c>
      <c r="B12" s="5">
        <v>1100</v>
      </c>
      <c r="C12" s="5">
        <v>0</v>
      </c>
      <c r="D12" s="5">
        <v>0</v>
      </c>
      <c r="E12" s="5">
        <f t="shared" si="0"/>
        <v>1100</v>
      </c>
    </row>
    <row r="13" spans="1:5" ht="25.35" customHeight="1" x14ac:dyDescent="0.25">
      <c r="A13" s="6" t="s">
        <v>15</v>
      </c>
      <c r="B13" s="5">
        <v>-16.239999999999998</v>
      </c>
      <c r="C13" s="5">
        <v>111</v>
      </c>
      <c r="D13" s="5">
        <v>99.99</v>
      </c>
      <c r="E13" s="5">
        <f t="shared" si="0"/>
        <v>-5.2299999999999898</v>
      </c>
    </row>
    <row r="14" spans="1:5" ht="25.35" customHeight="1" x14ac:dyDescent="0.25">
      <c r="A14" s="6" t="s">
        <v>16</v>
      </c>
      <c r="B14" s="5">
        <v>31387.9</v>
      </c>
      <c r="C14" s="5">
        <v>380</v>
      </c>
      <c r="D14" s="5">
        <v>2247.7199999999998</v>
      </c>
      <c r="E14" s="5">
        <f t="shared" si="0"/>
        <v>29520.18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449213.96</v>
      </c>
      <c r="C16" s="5">
        <v>0</v>
      </c>
      <c r="D16" s="5">
        <v>5975.4</v>
      </c>
      <c r="E16" s="5">
        <f t="shared" si="0"/>
        <v>443238.56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26003</v>
      </c>
      <c r="C19" s="5">
        <v>0</v>
      </c>
      <c r="D19" s="5">
        <v>0</v>
      </c>
      <c r="E19" s="5">
        <f t="shared" si="0"/>
        <v>26003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38</v>
      </c>
      <c r="B21" s="5">
        <v>358303.99</v>
      </c>
      <c r="C21" s="5">
        <v>216296.69</v>
      </c>
      <c r="D21" s="5">
        <v>157836.51</v>
      </c>
      <c r="E21" s="5">
        <f t="shared" si="0"/>
        <v>416764.16999999993</v>
      </c>
    </row>
    <row r="22" spans="1:5" ht="25.35" customHeight="1" x14ac:dyDescent="0.25">
      <c r="A22" s="6" t="s">
        <v>23</v>
      </c>
      <c r="B22" s="5">
        <v>-1389.46</v>
      </c>
      <c r="C22" s="5">
        <v>0</v>
      </c>
      <c r="D22" s="5">
        <v>0</v>
      </c>
      <c r="E22" s="5">
        <f t="shared" si="0"/>
        <v>-1389.46</v>
      </c>
    </row>
    <row r="23" spans="1:5" ht="25.35" customHeight="1" x14ac:dyDescent="0.25">
      <c r="A23" s="6" t="s">
        <v>24</v>
      </c>
      <c r="B23" s="5">
        <v>1436512.38</v>
      </c>
      <c r="C23" s="5">
        <v>88330.39</v>
      </c>
      <c r="D23" s="5">
        <v>123438.87</v>
      </c>
      <c r="E23" s="5">
        <f t="shared" si="0"/>
        <v>1401403.9</v>
      </c>
    </row>
    <row r="24" spans="1:5" ht="25.35" customHeight="1" x14ac:dyDescent="0.25">
      <c r="A24" s="6" t="s">
        <v>25</v>
      </c>
      <c r="B24" s="5">
        <v>1431500.31</v>
      </c>
      <c r="C24" s="5">
        <v>157362.87</v>
      </c>
      <c r="D24" s="5">
        <v>170956.37</v>
      </c>
      <c r="E24" s="5">
        <f t="shared" si="0"/>
        <v>1417906.81</v>
      </c>
    </row>
    <row r="25" spans="1:5" ht="25.35" customHeight="1" x14ac:dyDescent="0.25">
      <c r="A25" s="6" t="s">
        <v>26</v>
      </c>
      <c r="B25" s="5">
        <v>442858.25</v>
      </c>
      <c r="C25" s="5">
        <v>0</v>
      </c>
      <c r="D25" s="5">
        <v>0</v>
      </c>
      <c r="E25" s="5">
        <f t="shared" si="0"/>
        <v>442858.25</v>
      </c>
    </row>
    <row r="26" spans="1:5" ht="25.35" customHeight="1" x14ac:dyDescent="0.25">
      <c r="A26" s="6" t="s">
        <v>27</v>
      </c>
      <c r="B26" s="5">
        <v>170319.6</v>
      </c>
      <c r="C26" s="5">
        <v>3000</v>
      </c>
      <c r="D26" s="5">
        <v>1021.06</v>
      </c>
      <c r="E26" s="5">
        <f t="shared" si="0"/>
        <v>172298.54</v>
      </c>
    </row>
    <row r="27" spans="1:5" ht="25.35" customHeight="1" x14ac:dyDescent="0.25">
      <c r="A27" s="6" t="s">
        <v>28</v>
      </c>
      <c r="B27" s="5">
        <v>10700</v>
      </c>
      <c r="C27" s="5">
        <v>0</v>
      </c>
      <c r="D27" s="5">
        <v>0</v>
      </c>
      <c r="E27" s="5">
        <f t="shared" si="0"/>
        <v>10700</v>
      </c>
    </row>
    <row r="28" spans="1:5" ht="25.35" customHeight="1" thickBot="1" x14ac:dyDescent="0.3">
      <c r="A28" s="6" t="s">
        <v>29</v>
      </c>
      <c r="B28" s="5">
        <v>0</v>
      </c>
      <c r="C28" s="5">
        <v>232165.3</v>
      </c>
      <c r="D28" s="5">
        <v>232165.3</v>
      </c>
      <c r="E28" s="5">
        <f t="shared" si="0"/>
        <v>0</v>
      </c>
    </row>
    <row r="29" spans="1:5" ht="25.35" customHeight="1" thickBot="1" x14ac:dyDescent="0.3">
      <c r="A29" s="1" t="s">
        <v>30</v>
      </c>
      <c r="B29" s="7">
        <f>SUM(B3:B28)</f>
        <v>5677272.1899999995</v>
      </c>
      <c r="C29" s="7">
        <f>SUM(C3:C28)</f>
        <v>1250797.51</v>
      </c>
      <c r="D29" s="7">
        <f>SUM(D3:D28)</f>
        <v>1314668.1300000001</v>
      </c>
      <c r="E29" s="7">
        <f>SUM(E3:E28)</f>
        <v>5613401.5700000003</v>
      </c>
    </row>
    <row r="30" spans="1:5" ht="25.35" customHeight="1" x14ac:dyDescent="0.25">
      <c r="A30" s="8"/>
    </row>
    <row r="31" spans="1:5" ht="25.35" customHeight="1" x14ac:dyDescent="0.25">
      <c r="A31" s="8"/>
    </row>
    <row r="32" spans="1:5" s="10" customFormat="1" ht="25.35" customHeight="1" x14ac:dyDescent="0.45">
      <c r="A32" s="9"/>
      <c r="B32" s="9"/>
      <c r="C32" s="9" t="s">
        <v>42</v>
      </c>
      <c r="D32" s="9"/>
      <c r="E32" s="9"/>
    </row>
  </sheetData>
  <pageMargins left="1.2" right="0.2" top="0.5" bottom="0.5" header="0.3" footer="0.3"/>
  <pageSetup scale="91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E4F9-0A39-46C4-B46C-B502123DE578}">
  <sheetPr>
    <pageSetUpPr fitToPage="1"/>
  </sheetPr>
  <dimension ref="A1:E32"/>
  <sheetViews>
    <sheetView tabSelected="1" topLeftCell="A13" workbookViewId="0">
      <selection activeCell="D29" sqref="D29"/>
    </sheetView>
  </sheetViews>
  <sheetFormatPr defaultColWidth="8.85546875" defaultRowHeight="25.35" customHeight="1" x14ac:dyDescent="0.25"/>
  <cols>
    <col min="1" max="1" width="22.28515625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629138.29</v>
      </c>
      <c r="C3" s="5">
        <v>5100592.8499999996</v>
      </c>
      <c r="D3" s="5">
        <v>4932400.08</v>
      </c>
      <c r="E3" s="5">
        <f t="shared" ref="E3:E28" si="0">SUM(B3+C3-D3)</f>
        <v>797331.05999999959</v>
      </c>
    </row>
    <row r="4" spans="1:5" ht="25.35" customHeight="1" x14ac:dyDescent="0.25">
      <c r="A4" s="6" t="s">
        <v>6</v>
      </c>
      <c r="B4" s="5">
        <v>73598.09</v>
      </c>
      <c r="C4" s="5">
        <v>440688.13</v>
      </c>
      <c r="D4" s="5">
        <v>423297.35</v>
      </c>
      <c r="E4" s="5">
        <f t="shared" si="0"/>
        <v>90988.87</v>
      </c>
    </row>
    <row r="5" spans="1:5" ht="25.35" customHeight="1" x14ac:dyDescent="0.25">
      <c r="A5" s="6" t="s">
        <v>7</v>
      </c>
      <c r="B5" s="5">
        <v>11619.72</v>
      </c>
      <c r="C5" s="3">
        <v>69666.649999999994</v>
      </c>
      <c r="D5" s="5">
        <v>74655</v>
      </c>
      <c r="E5" s="5">
        <f t="shared" si="0"/>
        <v>6631.3699999999953</v>
      </c>
    </row>
    <row r="6" spans="1:5" ht="25.35" customHeight="1" x14ac:dyDescent="0.25">
      <c r="A6" s="6" t="s">
        <v>8</v>
      </c>
      <c r="B6" s="5">
        <v>5119.05</v>
      </c>
      <c r="C6" s="5">
        <v>33334.449999999997</v>
      </c>
      <c r="D6" s="5">
        <v>23999.57</v>
      </c>
      <c r="E6" s="5">
        <f t="shared" si="0"/>
        <v>14453.93</v>
      </c>
    </row>
    <row r="7" spans="1:5" ht="25.35" customHeight="1" x14ac:dyDescent="0.25">
      <c r="A7" s="6" t="s">
        <v>9</v>
      </c>
      <c r="B7" s="5">
        <v>16793.099999999999</v>
      </c>
      <c r="C7" s="5">
        <v>8697</v>
      </c>
      <c r="D7" s="5">
        <v>10108.9</v>
      </c>
      <c r="E7" s="5">
        <f t="shared" si="0"/>
        <v>15381.199999999999</v>
      </c>
    </row>
    <row r="8" spans="1:5" ht="25.35" customHeight="1" x14ac:dyDescent="0.25">
      <c r="A8" s="6" t="s">
        <v>10</v>
      </c>
      <c r="B8" s="5">
        <v>8316.65</v>
      </c>
      <c r="C8" s="5">
        <v>424</v>
      </c>
      <c r="D8" s="5">
        <v>988</v>
      </c>
      <c r="E8" s="5">
        <f t="shared" si="0"/>
        <v>7752.65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7651.66</v>
      </c>
      <c r="C10" s="5">
        <v>366.66</v>
      </c>
      <c r="D10" s="5">
        <v>0</v>
      </c>
      <c r="E10" s="5">
        <f t="shared" si="0"/>
        <v>8018.32</v>
      </c>
    </row>
    <row r="11" spans="1:5" ht="25.35" customHeight="1" x14ac:dyDescent="0.25">
      <c r="A11" s="6" t="s">
        <v>13</v>
      </c>
      <c r="B11" s="5">
        <v>140739.75</v>
      </c>
      <c r="C11" s="5">
        <v>226864.44</v>
      </c>
      <c r="D11" s="5">
        <v>287461.09999999998</v>
      </c>
      <c r="E11" s="5">
        <f t="shared" si="0"/>
        <v>80143.090000000026</v>
      </c>
    </row>
    <row r="12" spans="1:5" ht="25.35" customHeight="1" x14ac:dyDescent="0.25">
      <c r="A12" s="6" t="s">
        <v>14</v>
      </c>
      <c r="B12" s="5">
        <v>1050</v>
      </c>
      <c r="C12" s="5">
        <v>50</v>
      </c>
      <c r="D12" s="5">
        <v>0</v>
      </c>
      <c r="E12" s="5">
        <f t="shared" si="0"/>
        <v>1100</v>
      </c>
    </row>
    <row r="13" spans="1:5" ht="25.35" customHeight="1" x14ac:dyDescent="0.25">
      <c r="A13" s="6" t="s">
        <v>15</v>
      </c>
      <c r="B13" s="5">
        <v>1313.76</v>
      </c>
      <c r="C13" s="5">
        <v>1170</v>
      </c>
      <c r="D13" s="5">
        <v>2557.23</v>
      </c>
      <c r="E13" s="5">
        <f t="shared" si="0"/>
        <v>-73.4699999999998</v>
      </c>
    </row>
    <row r="14" spans="1:5" ht="25.35" customHeight="1" x14ac:dyDescent="0.25">
      <c r="A14" s="6" t="s">
        <v>16</v>
      </c>
      <c r="B14" s="5">
        <v>28517.85</v>
      </c>
      <c r="C14" s="5">
        <v>4149</v>
      </c>
      <c r="D14" s="5">
        <v>3026.67</v>
      </c>
      <c r="E14" s="5">
        <f t="shared" si="0"/>
        <v>29640.18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270373.71000000002</v>
      </c>
      <c r="C16" s="5">
        <v>250000</v>
      </c>
      <c r="D16" s="5">
        <v>84363.95</v>
      </c>
      <c r="E16" s="5">
        <f t="shared" si="0"/>
        <v>436009.76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3851</v>
      </c>
      <c r="D19" s="5">
        <v>0</v>
      </c>
      <c r="E19" s="5">
        <f t="shared" si="0"/>
        <v>26003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37</v>
      </c>
      <c r="B21" s="5">
        <v>0</v>
      </c>
      <c r="C21" s="5">
        <v>643500.91</v>
      </c>
      <c r="D21" s="5">
        <v>419937.71</v>
      </c>
      <c r="E21" s="5">
        <f t="shared" si="0"/>
        <v>223563.2</v>
      </c>
    </row>
    <row r="22" spans="1:5" ht="25.35" customHeight="1" x14ac:dyDescent="0.25">
      <c r="A22" s="6" t="s">
        <v>23</v>
      </c>
      <c r="B22" s="5">
        <v>246.73</v>
      </c>
      <c r="C22" s="5">
        <v>10426.25</v>
      </c>
      <c r="D22" s="5">
        <v>12166.72</v>
      </c>
      <c r="E22" s="5">
        <f t="shared" si="0"/>
        <v>-1493.7399999999998</v>
      </c>
    </row>
    <row r="23" spans="1:5" ht="25.35" customHeight="1" x14ac:dyDescent="0.25">
      <c r="A23" s="6" t="s">
        <v>24</v>
      </c>
      <c r="B23" s="5">
        <v>1128060.83</v>
      </c>
      <c r="C23" s="5">
        <v>1027732.42</v>
      </c>
      <c r="D23" s="5">
        <v>834075.69</v>
      </c>
      <c r="E23" s="5">
        <f t="shared" si="0"/>
        <v>1321717.56</v>
      </c>
    </row>
    <row r="24" spans="1:5" ht="25.35" customHeight="1" x14ac:dyDescent="0.25">
      <c r="A24" s="6" t="s">
        <v>25</v>
      </c>
      <c r="B24" s="5">
        <v>1122311.8500000001</v>
      </c>
      <c r="C24" s="5">
        <v>1664081.71</v>
      </c>
      <c r="D24" s="5">
        <v>1443499.15</v>
      </c>
      <c r="E24" s="5">
        <f t="shared" si="0"/>
        <v>1342894.4100000001</v>
      </c>
    </row>
    <row r="25" spans="1:5" ht="25.35" customHeight="1" x14ac:dyDescent="0.25">
      <c r="A25" s="6" t="s">
        <v>26</v>
      </c>
      <c r="B25" s="5">
        <v>442858.25</v>
      </c>
      <c r="C25" s="5">
        <v>0</v>
      </c>
      <c r="D25" s="5">
        <v>0</v>
      </c>
      <c r="E25" s="5">
        <f t="shared" si="0"/>
        <v>442858.25</v>
      </c>
    </row>
    <row r="26" spans="1:5" ht="25.35" customHeight="1" x14ac:dyDescent="0.25">
      <c r="A26" s="6" t="s">
        <v>27</v>
      </c>
      <c r="B26" s="5">
        <v>158501.42000000001</v>
      </c>
      <c r="C26" s="5">
        <v>30770.32</v>
      </c>
      <c r="D26" s="5">
        <v>15796.46</v>
      </c>
      <c r="E26" s="5">
        <f t="shared" si="0"/>
        <v>173475.28000000003</v>
      </c>
    </row>
    <row r="27" spans="1:5" ht="25.35" customHeight="1" x14ac:dyDescent="0.25">
      <c r="A27" s="6" t="s">
        <v>28</v>
      </c>
      <c r="B27" s="5">
        <v>10700</v>
      </c>
      <c r="C27" s="5">
        <v>21520</v>
      </c>
      <c r="D27" s="5">
        <v>21520</v>
      </c>
      <c r="E27" s="5">
        <f t="shared" si="0"/>
        <v>10700</v>
      </c>
    </row>
    <row r="28" spans="1:5" ht="25.35" customHeight="1" thickBot="1" x14ac:dyDescent="0.3">
      <c r="A28" s="6" t="s">
        <v>29</v>
      </c>
      <c r="B28" s="5">
        <v>0</v>
      </c>
      <c r="C28" s="5">
        <v>1970484.8</v>
      </c>
      <c r="D28" s="5">
        <v>1970484.8</v>
      </c>
      <c r="E28" s="5">
        <f t="shared" si="0"/>
        <v>0</v>
      </c>
    </row>
    <row r="29" spans="1:5" ht="25.35" customHeight="1" thickBot="1" x14ac:dyDescent="0.3">
      <c r="A29" s="1" t="s">
        <v>30</v>
      </c>
      <c r="B29" s="7">
        <f>SUM(B3:B28)</f>
        <v>4099687.3200000003</v>
      </c>
      <c r="C29" s="7">
        <f>SUM(C3:C28)</f>
        <v>11508370.590000002</v>
      </c>
      <c r="D29" s="7">
        <f>SUM(D3:D28)</f>
        <v>10560338.380000003</v>
      </c>
      <c r="E29" s="7">
        <f>SUM(E3:E28)</f>
        <v>5047719.53</v>
      </c>
    </row>
    <row r="30" spans="1:5" ht="25.35" customHeight="1" x14ac:dyDescent="0.25">
      <c r="A30" s="8"/>
    </row>
    <row r="31" spans="1:5" ht="25.35" customHeight="1" x14ac:dyDescent="0.25">
      <c r="A31" s="8"/>
    </row>
    <row r="32" spans="1:5" s="10" customFormat="1" ht="25.35" customHeight="1" x14ac:dyDescent="0.45">
      <c r="A32" s="9"/>
      <c r="B32" s="9"/>
      <c r="C32" s="9" t="s">
        <v>43</v>
      </c>
      <c r="D32" s="9"/>
      <c r="E32" s="9"/>
    </row>
  </sheetData>
  <pageMargins left="1.2" right="0.2" top="0.5" bottom="0.5" header="0.3" footer="0.3"/>
  <pageSetup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CC788-2060-40E8-8599-0341CD7785C8}">
  <sheetPr>
    <pageSetUpPr fitToPage="1"/>
  </sheetPr>
  <dimension ref="A1:E31"/>
  <sheetViews>
    <sheetView topLeftCell="A9" workbookViewId="0">
      <selection activeCell="D28" sqref="D28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541700.31000000006</v>
      </c>
      <c r="C3" s="5">
        <v>194134.45</v>
      </c>
      <c r="D3" s="5">
        <v>271897.03999999998</v>
      </c>
      <c r="E3" s="5">
        <f t="shared" ref="E3:E27" si="0">SUM(B3+C3-D3)</f>
        <v>463937.72000000003</v>
      </c>
    </row>
    <row r="4" spans="1:5" ht="25.35" customHeight="1" x14ac:dyDescent="0.25">
      <c r="A4" s="6" t="s">
        <v>6</v>
      </c>
      <c r="B4" s="5">
        <v>78616.13</v>
      </c>
      <c r="C4" s="5">
        <v>42865.33</v>
      </c>
      <c r="D4" s="5">
        <v>43004.72</v>
      </c>
      <c r="E4" s="5">
        <f t="shared" si="0"/>
        <v>78476.740000000005</v>
      </c>
    </row>
    <row r="5" spans="1:5" ht="25.35" customHeight="1" x14ac:dyDescent="0.25">
      <c r="A5" s="6" t="s">
        <v>7</v>
      </c>
      <c r="B5" s="5">
        <v>16163.66</v>
      </c>
      <c r="C5" s="3">
        <v>4882.5</v>
      </c>
      <c r="D5" s="5">
        <v>0</v>
      </c>
      <c r="E5" s="5">
        <f t="shared" si="0"/>
        <v>21046.16</v>
      </c>
    </row>
    <row r="6" spans="1:5" ht="25.35" customHeight="1" x14ac:dyDescent="0.25">
      <c r="A6" s="6" t="s">
        <v>8</v>
      </c>
      <c r="B6" s="5">
        <v>7900.64</v>
      </c>
      <c r="C6" s="5">
        <v>3485.6</v>
      </c>
      <c r="D6" s="5">
        <v>0</v>
      </c>
      <c r="E6" s="5">
        <f t="shared" si="0"/>
        <v>11386.24</v>
      </c>
    </row>
    <row r="7" spans="1:5" ht="25.35" customHeight="1" x14ac:dyDescent="0.25">
      <c r="A7" s="6" t="s">
        <v>9</v>
      </c>
      <c r="B7" s="5">
        <v>16793.099999999999</v>
      </c>
      <c r="C7" s="5">
        <v>5433</v>
      </c>
      <c r="D7" s="5">
        <v>1629.9</v>
      </c>
      <c r="E7" s="5">
        <f t="shared" si="0"/>
        <v>20596.199999999997</v>
      </c>
    </row>
    <row r="8" spans="1:5" ht="25.35" customHeight="1" x14ac:dyDescent="0.25">
      <c r="A8" s="6" t="s">
        <v>10</v>
      </c>
      <c r="B8" s="5">
        <v>8337.65</v>
      </c>
      <c r="C8" s="5">
        <v>0</v>
      </c>
      <c r="D8" s="5">
        <v>0</v>
      </c>
      <c r="E8" s="5">
        <f t="shared" si="0"/>
        <v>8337.65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7651.66</v>
      </c>
      <c r="C10" s="5">
        <v>0</v>
      </c>
      <c r="D10" s="5">
        <v>0</v>
      </c>
      <c r="E10" s="5">
        <f t="shared" si="0"/>
        <v>7651.66</v>
      </c>
    </row>
    <row r="11" spans="1:5" ht="25.35" customHeight="1" x14ac:dyDescent="0.25">
      <c r="A11" s="6" t="s">
        <v>13</v>
      </c>
      <c r="B11" s="5">
        <v>134085.76000000001</v>
      </c>
      <c r="C11" s="5">
        <v>174.66</v>
      </c>
      <c r="D11" s="5">
        <v>6844.36</v>
      </c>
      <c r="E11" s="5">
        <f t="shared" si="0"/>
        <v>127416.06000000001</v>
      </c>
    </row>
    <row r="12" spans="1:5" ht="25.35" customHeight="1" x14ac:dyDescent="0.25">
      <c r="A12" s="6" t="s">
        <v>14</v>
      </c>
      <c r="B12" s="5">
        <v>1050</v>
      </c>
      <c r="C12" s="5">
        <v>0</v>
      </c>
      <c r="D12" s="5">
        <v>0</v>
      </c>
      <c r="E12" s="5">
        <f t="shared" si="0"/>
        <v>1050</v>
      </c>
    </row>
    <row r="13" spans="1:5" ht="25.35" customHeight="1" x14ac:dyDescent="0.25">
      <c r="A13" s="6" t="s">
        <v>15</v>
      </c>
      <c r="B13" s="5">
        <v>-310.24</v>
      </c>
      <c r="C13" s="5">
        <v>156</v>
      </c>
      <c r="D13" s="5">
        <v>0</v>
      </c>
      <c r="E13" s="5">
        <f t="shared" si="0"/>
        <v>-154.24</v>
      </c>
    </row>
    <row r="14" spans="1:5" ht="25.35" customHeight="1" x14ac:dyDescent="0.25">
      <c r="A14" s="6" t="s">
        <v>16</v>
      </c>
      <c r="B14" s="5">
        <v>27724.85</v>
      </c>
      <c r="C14" s="5">
        <v>581</v>
      </c>
      <c r="D14" s="5">
        <v>0</v>
      </c>
      <c r="E14" s="5">
        <f t="shared" si="0"/>
        <v>28305.85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314899.78000000003</v>
      </c>
      <c r="C16" s="5">
        <v>55162.74</v>
      </c>
      <c r="D16" s="5">
        <v>0</v>
      </c>
      <c r="E16" s="5">
        <f t="shared" si="0"/>
        <v>370062.52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0</v>
      </c>
      <c r="D19" s="5">
        <v>0</v>
      </c>
      <c r="E19" s="5">
        <f t="shared" si="0"/>
        <v>22152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23</v>
      </c>
      <c r="B21" s="5">
        <v>-1894.25</v>
      </c>
      <c r="C21" s="5">
        <v>0</v>
      </c>
      <c r="D21" s="5">
        <v>106.99</v>
      </c>
      <c r="E21" s="5">
        <f t="shared" si="0"/>
        <v>-2001.24</v>
      </c>
    </row>
    <row r="22" spans="1:5" ht="25.35" customHeight="1" x14ac:dyDescent="0.25">
      <c r="A22" s="6" t="s">
        <v>24</v>
      </c>
      <c r="B22" s="5">
        <v>1161035.83</v>
      </c>
      <c r="C22" s="5">
        <v>70473.13</v>
      </c>
      <c r="D22" s="5">
        <v>24754.34</v>
      </c>
      <c r="E22" s="5">
        <f t="shared" si="0"/>
        <v>1206754.6199999999</v>
      </c>
    </row>
    <row r="23" spans="1:5" ht="25.35" customHeight="1" x14ac:dyDescent="0.25">
      <c r="A23" s="6" t="s">
        <v>25</v>
      </c>
      <c r="B23" s="5">
        <v>1073077.46</v>
      </c>
      <c r="C23" s="5">
        <v>140674.35999999999</v>
      </c>
      <c r="D23" s="5">
        <v>89704.55</v>
      </c>
      <c r="E23" s="5">
        <f t="shared" si="0"/>
        <v>1124047.2699999998</v>
      </c>
    </row>
    <row r="24" spans="1:5" ht="25.35" customHeight="1" x14ac:dyDescent="0.25">
      <c r="A24" s="6" t="s">
        <v>26</v>
      </c>
      <c r="B24" s="5">
        <v>442858.25</v>
      </c>
      <c r="C24" s="5">
        <v>0</v>
      </c>
      <c r="D24" s="5">
        <v>0</v>
      </c>
      <c r="E24" s="5">
        <f t="shared" si="0"/>
        <v>442858.25</v>
      </c>
    </row>
    <row r="25" spans="1:5" ht="25.35" customHeight="1" x14ac:dyDescent="0.25">
      <c r="A25" s="6" t="s">
        <v>27</v>
      </c>
      <c r="B25" s="5">
        <v>159025.66</v>
      </c>
      <c r="C25" s="5">
        <v>2300</v>
      </c>
      <c r="D25" s="5">
        <v>1191.42</v>
      </c>
      <c r="E25" s="5">
        <f t="shared" si="0"/>
        <v>160134.24</v>
      </c>
    </row>
    <row r="26" spans="1:5" ht="25.35" customHeight="1" x14ac:dyDescent="0.25">
      <c r="A26" s="6" t="s">
        <v>28</v>
      </c>
      <c r="B26" s="5">
        <v>10700</v>
      </c>
      <c r="C26" s="5">
        <v>0</v>
      </c>
      <c r="D26" s="5">
        <v>0</v>
      </c>
      <c r="E26" s="5">
        <f t="shared" si="0"/>
        <v>10700</v>
      </c>
    </row>
    <row r="27" spans="1:5" ht="25.35" customHeight="1" thickBot="1" x14ac:dyDescent="0.3">
      <c r="A27" s="6" t="s">
        <v>29</v>
      </c>
      <c r="B27" s="5">
        <v>0</v>
      </c>
      <c r="C27" s="5">
        <v>146395.51</v>
      </c>
      <c r="D27" s="5">
        <v>146395.51</v>
      </c>
      <c r="E27" s="5">
        <f t="shared" si="0"/>
        <v>0</v>
      </c>
    </row>
    <row r="28" spans="1:5" ht="25.35" customHeight="1" thickBot="1" x14ac:dyDescent="0.3">
      <c r="A28" s="1" t="s">
        <v>30</v>
      </c>
      <c r="B28" s="7">
        <f>SUM(B3:B27)</f>
        <v>4042192.8600000003</v>
      </c>
      <c r="C28" s="7">
        <f>SUM(C3:C27)</f>
        <v>666718.28</v>
      </c>
      <c r="D28" s="7">
        <f>SUM(D3:D27)</f>
        <v>585528.83000000007</v>
      </c>
      <c r="E28" s="7">
        <f>SUM(E3:E27)</f>
        <v>4123382.3099999996</v>
      </c>
    </row>
    <row r="29" spans="1:5" ht="25.35" customHeight="1" x14ac:dyDescent="0.25">
      <c r="A29" s="8"/>
    </row>
    <row r="30" spans="1:5" ht="25.35" customHeight="1" x14ac:dyDescent="0.25">
      <c r="A30" s="8"/>
    </row>
    <row r="31" spans="1:5" s="10" customFormat="1" ht="25.35" customHeight="1" x14ac:dyDescent="0.45">
      <c r="A31" s="9"/>
      <c r="B31" s="9"/>
      <c r="C31" s="9" t="s">
        <v>32</v>
      </c>
      <c r="D31" s="9"/>
      <c r="E31" s="9"/>
    </row>
  </sheetData>
  <pageMargins left="1.2" right="0.2" top="0.5" bottom="0.5" header="0.3" footer="0.3"/>
  <pageSetup scale="9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6C4C-CDEB-4734-AFAB-3C2ADC164E04}">
  <sheetPr>
    <pageSetUpPr fitToPage="1"/>
  </sheetPr>
  <dimension ref="A1:E31"/>
  <sheetViews>
    <sheetView topLeftCell="A13" workbookViewId="0">
      <selection activeCell="B16" sqref="B16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392672.41</v>
      </c>
      <c r="C3" s="5">
        <v>490884.03</v>
      </c>
      <c r="D3" s="5">
        <v>283078.88</v>
      </c>
      <c r="E3" s="5">
        <f t="shared" ref="E3:E27" si="0">SUM(B3+C3-D3)</f>
        <v>600477.55999999994</v>
      </c>
    </row>
    <row r="4" spans="1:5" ht="25.35" customHeight="1" x14ac:dyDescent="0.25">
      <c r="A4" s="6" t="s">
        <v>6</v>
      </c>
      <c r="B4" s="5">
        <v>82295.5</v>
      </c>
      <c r="C4" s="5">
        <v>30712.23</v>
      </c>
      <c r="D4" s="5">
        <v>26873.87</v>
      </c>
      <c r="E4" s="5">
        <f t="shared" si="0"/>
        <v>86133.86</v>
      </c>
    </row>
    <row r="5" spans="1:5" ht="25.35" customHeight="1" x14ac:dyDescent="0.25">
      <c r="A5" s="6" t="s">
        <v>7</v>
      </c>
      <c r="B5" s="5">
        <v>25182.41</v>
      </c>
      <c r="C5" s="3">
        <v>3517.78</v>
      </c>
      <c r="D5" s="5">
        <v>0</v>
      </c>
      <c r="E5" s="5">
        <f t="shared" si="0"/>
        <v>28700.19</v>
      </c>
    </row>
    <row r="6" spans="1:5" ht="25.35" customHeight="1" x14ac:dyDescent="0.25">
      <c r="A6" s="6" t="s">
        <v>8</v>
      </c>
      <c r="B6" s="5">
        <v>14191.09</v>
      </c>
      <c r="C6" s="5">
        <v>2493.6</v>
      </c>
      <c r="D6" s="5">
        <v>0</v>
      </c>
      <c r="E6" s="5">
        <f t="shared" si="0"/>
        <v>16684.689999999999</v>
      </c>
    </row>
    <row r="7" spans="1:5" ht="25.35" customHeight="1" x14ac:dyDescent="0.25">
      <c r="A7" s="6" t="s">
        <v>9</v>
      </c>
      <c r="B7" s="5">
        <v>18230.2</v>
      </c>
      <c r="C7" s="5">
        <v>0</v>
      </c>
      <c r="D7" s="5">
        <v>3327.2</v>
      </c>
      <c r="E7" s="5">
        <f t="shared" si="0"/>
        <v>14903</v>
      </c>
    </row>
    <row r="8" spans="1:5" ht="25.35" customHeight="1" x14ac:dyDescent="0.25">
      <c r="A8" s="6" t="s">
        <v>10</v>
      </c>
      <c r="B8" s="5">
        <v>8357.65</v>
      </c>
      <c r="C8" s="5">
        <v>94</v>
      </c>
      <c r="D8" s="5">
        <v>988</v>
      </c>
      <c r="E8" s="5">
        <f t="shared" si="0"/>
        <v>7463.65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7651.66</v>
      </c>
      <c r="C10" s="5">
        <v>194.87</v>
      </c>
      <c r="D10" s="5">
        <v>0</v>
      </c>
      <c r="E10" s="5">
        <f t="shared" si="0"/>
        <v>7846.53</v>
      </c>
    </row>
    <row r="11" spans="1:5" ht="25.35" customHeight="1" x14ac:dyDescent="0.25">
      <c r="A11" s="6" t="s">
        <v>13</v>
      </c>
      <c r="B11" s="5">
        <v>120711.81</v>
      </c>
      <c r="C11" s="5">
        <v>128281.81</v>
      </c>
      <c r="D11" s="5">
        <v>16332.04</v>
      </c>
      <c r="E11" s="5">
        <f t="shared" si="0"/>
        <v>232661.58</v>
      </c>
    </row>
    <row r="12" spans="1:5" ht="25.35" customHeight="1" x14ac:dyDescent="0.25">
      <c r="A12" s="6" t="s">
        <v>14</v>
      </c>
      <c r="B12" s="5">
        <v>1050</v>
      </c>
      <c r="C12" s="5">
        <v>0</v>
      </c>
      <c r="D12" s="5">
        <v>0</v>
      </c>
      <c r="E12" s="5">
        <f t="shared" si="0"/>
        <v>1050</v>
      </c>
    </row>
    <row r="13" spans="1:5" ht="25.35" customHeight="1" x14ac:dyDescent="0.25">
      <c r="A13" s="6" t="s">
        <v>15</v>
      </c>
      <c r="B13" s="5">
        <v>-16.239999999999998</v>
      </c>
      <c r="C13" s="5">
        <v>165</v>
      </c>
      <c r="D13" s="5">
        <v>0</v>
      </c>
      <c r="E13" s="5">
        <f t="shared" si="0"/>
        <v>148.76</v>
      </c>
    </row>
    <row r="14" spans="1:5" ht="25.35" customHeight="1" x14ac:dyDescent="0.25">
      <c r="A14" s="6" t="s">
        <v>16</v>
      </c>
      <c r="B14" s="5">
        <v>28774.85</v>
      </c>
      <c r="C14" s="5">
        <v>596.5</v>
      </c>
      <c r="D14" s="5">
        <v>0</v>
      </c>
      <c r="E14" s="5">
        <f t="shared" si="0"/>
        <v>29371.35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416000.18</v>
      </c>
      <c r="C16" s="5">
        <v>56404.2</v>
      </c>
      <c r="D16" s="5">
        <v>1000</v>
      </c>
      <c r="E16" s="5">
        <f t="shared" si="0"/>
        <v>471404.38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0</v>
      </c>
      <c r="D19" s="5">
        <v>0</v>
      </c>
      <c r="E19" s="5">
        <f t="shared" si="0"/>
        <v>22152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23</v>
      </c>
      <c r="B21" s="5">
        <v>-2565.36</v>
      </c>
      <c r="C21" s="5">
        <v>0</v>
      </c>
      <c r="D21" s="5">
        <v>122.05</v>
      </c>
      <c r="E21" s="5">
        <f t="shared" si="0"/>
        <v>-2687.4100000000003</v>
      </c>
    </row>
    <row r="22" spans="1:5" ht="25.35" customHeight="1" x14ac:dyDescent="0.25">
      <c r="A22" s="6" t="s">
        <v>24</v>
      </c>
      <c r="B22" s="5">
        <v>1256626.06</v>
      </c>
      <c r="C22" s="5">
        <v>76874.570000000007</v>
      </c>
      <c r="D22" s="5">
        <v>40824.49</v>
      </c>
      <c r="E22" s="5">
        <f t="shared" si="0"/>
        <v>1292676.1400000001</v>
      </c>
    </row>
    <row r="23" spans="1:5" ht="25.35" customHeight="1" x14ac:dyDescent="0.25">
      <c r="A23" s="6" t="s">
        <v>25</v>
      </c>
      <c r="B23" s="5">
        <v>1170844.31</v>
      </c>
      <c r="C23" s="5">
        <v>127045.71</v>
      </c>
      <c r="D23" s="5">
        <v>95405.68</v>
      </c>
      <c r="E23" s="5">
        <f t="shared" si="0"/>
        <v>1202484.3400000001</v>
      </c>
    </row>
    <row r="24" spans="1:5" ht="25.35" customHeight="1" x14ac:dyDescent="0.25">
      <c r="A24" s="6" t="s">
        <v>26</v>
      </c>
      <c r="B24" s="5">
        <v>442858.25</v>
      </c>
      <c r="C24" s="5">
        <v>0</v>
      </c>
      <c r="D24" s="5">
        <v>0</v>
      </c>
      <c r="E24" s="5">
        <f t="shared" si="0"/>
        <v>442858.25</v>
      </c>
    </row>
    <row r="25" spans="1:5" ht="25.35" customHeight="1" x14ac:dyDescent="0.25">
      <c r="A25" s="6" t="s">
        <v>27</v>
      </c>
      <c r="B25" s="5">
        <v>161115.17000000001</v>
      </c>
      <c r="C25" s="5">
        <v>1400</v>
      </c>
      <c r="D25" s="5">
        <v>771.75</v>
      </c>
      <c r="E25" s="5">
        <f t="shared" si="0"/>
        <v>161743.42000000001</v>
      </c>
    </row>
    <row r="26" spans="1:5" ht="25.35" customHeight="1" x14ac:dyDescent="0.25">
      <c r="A26" s="6" t="s">
        <v>28</v>
      </c>
      <c r="B26" s="5">
        <v>10700</v>
      </c>
      <c r="C26" s="5">
        <v>0</v>
      </c>
      <c r="D26" s="5">
        <v>0</v>
      </c>
      <c r="E26" s="5">
        <f t="shared" si="0"/>
        <v>10700</v>
      </c>
    </row>
    <row r="27" spans="1:5" ht="25.35" customHeight="1" thickBot="1" x14ac:dyDescent="0.3">
      <c r="A27" s="6" t="s">
        <v>29</v>
      </c>
      <c r="B27" s="5">
        <v>0</v>
      </c>
      <c r="C27" s="5">
        <v>158701.66</v>
      </c>
      <c r="D27" s="5">
        <v>158701.66</v>
      </c>
      <c r="E27" s="5">
        <f t="shared" si="0"/>
        <v>0</v>
      </c>
    </row>
    <row r="28" spans="1:5" ht="25.35" customHeight="1" thickBot="1" x14ac:dyDescent="0.3">
      <c r="A28" s="1" t="s">
        <v>30</v>
      </c>
      <c r="B28" s="7">
        <f>SUM(B3:B27)</f>
        <v>4197456.5600000005</v>
      </c>
      <c r="C28" s="7">
        <f>SUM(C3:C27)</f>
        <v>1077365.96</v>
      </c>
      <c r="D28" s="7">
        <f>SUM(D3:D27)</f>
        <v>627425.62</v>
      </c>
      <c r="E28" s="7">
        <f>SUM(E3:E27)</f>
        <v>4647396.9000000004</v>
      </c>
    </row>
    <row r="29" spans="1:5" ht="25.35" customHeight="1" x14ac:dyDescent="0.25">
      <c r="A29" s="8"/>
    </row>
    <row r="30" spans="1:5" ht="25.35" customHeight="1" x14ac:dyDescent="0.25">
      <c r="A30" s="8"/>
    </row>
    <row r="31" spans="1:5" s="10" customFormat="1" ht="25.35" customHeight="1" x14ac:dyDescent="0.45">
      <c r="A31" s="9"/>
      <c r="B31" s="9"/>
      <c r="C31" s="9" t="s">
        <v>33</v>
      </c>
      <c r="D31" s="9"/>
      <c r="E31" s="9"/>
    </row>
  </sheetData>
  <pageMargins left="1.2" right="0.2" top="0.5" bottom="0.5" header="0.3" footer="0.3"/>
  <pageSetup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0A976-D334-4F6F-98C8-AA3630E02DD4}">
  <sheetPr>
    <pageSetUpPr fitToPage="1"/>
  </sheetPr>
  <dimension ref="A1:E31"/>
  <sheetViews>
    <sheetView workbookViewId="0">
      <selection activeCell="H31" sqref="H31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600477.56000000006</v>
      </c>
      <c r="C3" s="5">
        <v>405995.6</v>
      </c>
      <c r="D3" s="5">
        <v>264032.03999999998</v>
      </c>
      <c r="E3" s="5">
        <f t="shared" ref="E3:E27" si="0">SUM(B3+C3-D3)</f>
        <v>742441.12000000011</v>
      </c>
    </row>
    <row r="4" spans="1:5" ht="25.35" customHeight="1" x14ac:dyDescent="0.25">
      <c r="A4" s="6" t="s">
        <v>6</v>
      </c>
      <c r="B4" s="5">
        <v>86133.86</v>
      </c>
      <c r="C4" s="5">
        <v>38859.47</v>
      </c>
      <c r="D4" s="5">
        <v>39535.11</v>
      </c>
      <c r="E4" s="5">
        <f t="shared" si="0"/>
        <v>85458.22</v>
      </c>
    </row>
    <row r="5" spans="1:5" ht="25.35" customHeight="1" x14ac:dyDescent="0.25">
      <c r="A5" s="6" t="s">
        <v>7</v>
      </c>
      <c r="B5" s="5">
        <v>28700.19</v>
      </c>
      <c r="C5" s="3">
        <v>2336.25</v>
      </c>
      <c r="D5" s="5">
        <v>0</v>
      </c>
      <c r="E5" s="5">
        <f t="shared" si="0"/>
        <v>31036.44</v>
      </c>
    </row>
    <row r="6" spans="1:5" ht="25.35" customHeight="1" x14ac:dyDescent="0.25">
      <c r="A6" s="6" t="s">
        <v>8</v>
      </c>
      <c r="B6" s="5">
        <v>16684.689999999999</v>
      </c>
      <c r="C6" s="5">
        <v>2369.0100000000002</v>
      </c>
      <c r="D6" s="5">
        <v>9583.5499999999993</v>
      </c>
      <c r="E6" s="5">
        <f t="shared" si="0"/>
        <v>9470.1499999999978</v>
      </c>
    </row>
    <row r="7" spans="1:5" ht="25.35" customHeight="1" x14ac:dyDescent="0.25">
      <c r="A7" s="6" t="s">
        <v>9</v>
      </c>
      <c r="B7" s="5">
        <v>14903</v>
      </c>
      <c r="C7" s="5">
        <v>0</v>
      </c>
      <c r="D7" s="5">
        <v>2655</v>
      </c>
      <c r="E7" s="5">
        <f t="shared" si="0"/>
        <v>12248</v>
      </c>
    </row>
    <row r="8" spans="1:5" ht="25.35" customHeight="1" x14ac:dyDescent="0.25">
      <c r="A8" s="6" t="s">
        <v>10</v>
      </c>
      <c r="B8" s="5">
        <v>7463.65</v>
      </c>
      <c r="C8" s="5">
        <v>0</v>
      </c>
      <c r="D8" s="5">
        <v>0</v>
      </c>
      <c r="E8" s="5">
        <f t="shared" si="0"/>
        <v>7463.65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7846.53</v>
      </c>
      <c r="C10" s="5">
        <v>0</v>
      </c>
      <c r="D10" s="5">
        <v>0</v>
      </c>
      <c r="E10" s="5">
        <f t="shared" si="0"/>
        <v>7846.53</v>
      </c>
    </row>
    <row r="11" spans="1:5" ht="25.35" customHeight="1" x14ac:dyDescent="0.25">
      <c r="A11" s="6" t="s">
        <v>13</v>
      </c>
      <c r="B11" s="5">
        <v>232661.58</v>
      </c>
      <c r="C11" s="5">
        <v>4480.59</v>
      </c>
      <c r="D11" s="5">
        <v>17239.36</v>
      </c>
      <c r="E11" s="5">
        <f t="shared" si="0"/>
        <v>219902.81</v>
      </c>
    </row>
    <row r="12" spans="1:5" ht="25.35" customHeight="1" x14ac:dyDescent="0.25">
      <c r="A12" s="6" t="s">
        <v>14</v>
      </c>
      <c r="B12" s="5">
        <v>1050</v>
      </c>
      <c r="C12" s="5">
        <v>0</v>
      </c>
      <c r="D12" s="5">
        <v>0</v>
      </c>
      <c r="E12" s="5">
        <f t="shared" si="0"/>
        <v>1050</v>
      </c>
    </row>
    <row r="13" spans="1:5" ht="25.35" customHeight="1" x14ac:dyDescent="0.25">
      <c r="A13" s="6" t="s">
        <v>15</v>
      </c>
      <c r="B13" s="5">
        <v>148.76</v>
      </c>
      <c r="C13" s="5">
        <v>24</v>
      </c>
      <c r="D13" s="5">
        <v>0</v>
      </c>
      <c r="E13" s="5">
        <f t="shared" si="0"/>
        <v>172.76</v>
      </c>
    </row>
    <row r="14" spans="1:5" ht="25.35" customHeight="1" x14ac:dyDescent="0.25">
      <c r="A14" s="6" t="s">
        <v>16</v>
      </c>
      <c r="B14" s="5">
        <v>29371.35</v>
      </c>
      <c r="C14" s="5">
        <v>70</v>
      </c>
      <c r="D14" s="5">
        <v>0</v>
      </c>
      <c r="E14" s="5">
        <f t="shared" si="0"/>
        <v>29441.35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471404.38</v>
      </c>
      <c r="C16" s="5">
        <v>43710.83</v>
      </c>
      <c r="D16" s="5">
        <v>49985</v>
      </c>
      <c r="E16" s="5">
        <f t="shared" si="0"/>
        <v>465130.21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0</v>
      </c>
      <c r="D19" s="5">
        <v>0</v>
      </c>
      <c r="E19" s="5">
        <f t="shared" si="0"/>
        <v>22152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23</v>
      </c>
      <c r="B21" s="5">
        <v>-2687.41</v>
      </c>
      <c r="C21" s="5">
        <v>0</v>
      </c>
      <c r="D21" s="5">
        <v>188.41</v>
      </c>
      <c r="E21" s="5">
        <f t="shared" si="0"/>
        <v>-2875.8199999999997</v>
      </c>
    </row>
    <row r="22" spans="1:5" ht="25.35" customHeight="1" x14ac:dyDescent="0.25">
      <c r="A22" s="6" t="s">
        <v>24</v>
      </c>
      <c r="B22" s="5">
        <v>1292676.1399999999</v>
      </c>
      <c r="C22" s="5">
        <v>88111.9</v>
      </c>
      <c r="D22" s="5">
        <v>88387.48</v>
      </c>
      <c r="E22" s="5">
        <f t="shared" si="0"/>
        <v>1292400.5599999998</v>
      </c>
    </row>
    <row r="23" spans="1:5" ht="25.35" customHeight="1" x14ac:dyDescent="0.25">
      <c r="A23" s="6" t="s">
        <v>25</v>
      </c>
      <c r="B23" s="5">
        <v>1202484.3400000001</v>
      </c>
      <c r="C23" s="5">
        <v>112904.74</v>
      </c>
      <c r="D23" s="5">
        <v>122615.22</v>
      </c>
      <c r="E23" s="5">
        <f t="shared" si="0"/>
        <v>1192773.8600000001</v>
      </c>
    </row>
    <row r="24" spans="1:5" ht="25.35" customHeight="1" x14ac:dyDescent="0.25">
      <c r="A24" s="6" t="s">
        <v>26</v>
      </c>
      <c r="B24" s="5">
        <v>442858.25</v>
      </c>
      <c r="C24" s="5">
        <v>0</v>
      </c>
      <c r="D24" s="5">
        <v>0</v>
      </c>
      <c r="E24" s="5">
        <f t="shared" si="0"/>
        <v>442858.25</v>
      </c>
    </row>
    <row r="25" spans="1:5" ht="25.35" customHeight="1" x14ac:dyDescent="0.25">
      <c r="A25" s="6" t="s">
        <v>27</v>
      </c>
      <c r="B25" s="5">
        <v>161743.42000000001</v>
      </c>
      <c r="C25" s="5">
        <v>2300</v>
      </c>
      <c r="D25" s="5">
        <v>1452.44</v>
      </c>
      <c r="E25" s="5">
        <f t="shared" si="0"/>
        <v>162590.98000000001</v>
      </c>
    </row>
    <row r="26" spans="1:5" ht="25.35" customHeight="1" x14ac:dyDescent="0.25">
      <c r="A26" s="6" t="s">
        <v>28</v>
      </c>
      <c r="B26" s="5">
        <v>10700</v>
      </c>
      <c r="C26" s="5">
        <v>0</v>
      </c>
      <c r="D26" s="5">
        <v>0</v>
      </c>
      <c r="E26" s="5">
        <f t="shared" si="0"/>
        <v>10700</v>
      </c>
    </row>
    <row r="27" spans="1:5" ht="25.35" customHeight="1" thickBot="1" x14ac:dyDescent="0.3">
      <c r="A27" s="6" t="s">
        <v>29</v>
      </c>
      <c r="B27" s="5">
        <v>0</v>
      </c>
      <c r="C27" s="5">
        <v>140437.32999999999</v>
      </c>
      <c r="D27" s="5">
        <v>140437.32999999999</v>
      </c>
      <c r="E27" s="5">
        <f t="shared" si="0"/>
        <v>0</v>
      </c>
    </row>
    <row r="28" spans="1:5" ht="25.35" customHeight="1" thickBot="1" x14ac:dyDescent="0.3">
      <c r="A28" s="1" t="s">
        <v>30</v>
      </c>
      <c r="B28" s="7">
        <f>SUM(B3:B27)</f>
        <v>4647396.8999999994</v>
      </c>
      <c r="C28" s="7">
        <f>SUM(C3:C27)</f>
        <v>841599.72</v>
      </c>
      <c r="D28" s="7">
        <f>SUM(D3:D27)</f>
        <v>736110.93999999983</v>
      </c>
      <c r="E28" s="7">
        <f>SUM(E3:E27)</f>
        <v>4752885.6800000006</v>
      </c>
    </row>
    <row r="29" spans="1:5" ht="25.35" customHeight="1" x14ac:dyDescent="0.25">
      <c r="A29" s="8"/>
    </row>
    <row r="30" spans="1:5" ht="25.35" customHeight="1" x14ac:dyDescent="0.25">
      <c r="A30" s="8"/>
    </row>
    <row r="31" spans="1:5" s="10" customFormat="1" ht="25.35" customHeight="1" x14ac:dyDescent="0.45">
      <c r="A31" s="9"/>
      <c r="B31" s="9"/>
      <c r="C31" s="9" t="s">
        <v>34</v>
      </c>
      <c r="D31" s="9"/>
      <c r="E31" s="9"/>
    </row>
  </sheetData>
  <pageMargins left="1.2" right="0.2" top="0.5" bottom="0.5" header="0.3" footer="0.3"/>
  <pageSetup scale="9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041F-337B-4413-B763-6C306902D34B}">
  <sheetPr>
    <pageSetUpPr fitToPage="1"/>
  </sheetPr>
  <dimension ref="A1:E31"/>
  <sheetViews>
    <sheetView topLeftCell="A13" workbookViewId="0">
      <selection activeCell="C32" sqref="C32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742441.12</v>
      </c>
      <c r="C3" s="5">
        <v>312372.33</v>
      </c>
      <c r="D3" s="5">
        <v>379095.39</v>
      </c>
      <c r="E3" s="5">
        <f t="shared" ref="E3:E27" si="0">SUM(B3+C3-D3)</f>
        <v>675718.05999999994</v>
      </c>
    </row>
    <row r="4" spans="1:5" ht="25.35" customHeight="1" x14ac:dyDescent="0.25">
      <c r="A4" s="6" t="s">
        <v>6</v>
      </c>
      <c r="B4" s="5">
        <v>85458.22</v>
      </c>
      <c r="C4" s="5">
        <v>32790.589999999997</v>
      </c>
      <c r="D4" s="5">
        <v>42532.5</v>
      </c>
      <c r="E4" s="5">
        <f t="shared" si="0"/>
        <v>75716.31</v>
      </c>
    </row>
    <row r="5" spans="1:5" ht="25.35" customHeight="1" x14ac:dyDescent="0.25">
      <c r="A5" s="6" t="s">
        <v>7</v>
      </c>
      <c r="B5" s="5">
        <v>31036.44</v>
      </c>
      <c r="C5" s="3">
        <v>20686.5</v>
      </c>
      <c r="D5" s="5">
        <v>0</v>
      </c>
      <c r="E5" s="5">
        <f t="shared" si="0"/>
        <v>51722.94</v>
      </c>
    </row>
    <row r="6" spans="1:5" ht="25.35" customHeight="1" x14ac:dyDescent="0.25">
      <c r="A6" s="6" t="s">
        <v>8</v>
      </c>
      <c r="B6" s="5">
        <v>9470.15</v>
      </c>
      <c r="C6" s="5">
        <v>2506.04</v>
      </c>
      <c r="D6" s="5">
        <v>1916.67</v>
      </c>
      <c r="E6" s="5">
        <f t="shared" si="0"/>
        <v>10059.519999999999</v>
      </c>
    </row>
    <row r="7" spans="1:5" ht="25.35" customHeight="1" x14ac:dyDescent="0.25">
      <c r="A7" s="6" t="s">
        <v>9</v>
      </c>
      <c r="B7" s="5">
        <v>12248</v>
      </c>
      <c r="C7" s="5">
        <v>0</v>
      </c>
      <c r="D7" s="5">
        <v>0</v>
      </c>
      <c r="E7" s="5">
        <f t="shared" si="0"/>
        <v>12248</v>
      </c>
    </row>
    <row r="8" spans="1:5" ht="25.35" customHeight="1" x14ac:dyDescent="0.25">
      <c r="A8" s="6" t="s">
        <v>10</v>
      </c>
      <c r="B8" s="5">
        <v>7463.65</v>
      </c>
      <c r="C8" s="5">
        <v>0</v>
      </c>
      <c r="D8" s="5">
        <v>0</v>
      </c>
      <c r="E8" s="5">
        <f t="shared" si="0"/>
        <v>7463.65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7846.53</v>
      </c>
      <c r="C10" s="5">
        <v>0</v>
      </c>
      <c r="D10" s="5">
        <v>0</v>
      </c>
      <c r="E10" s="5">
        <f t="shared" si="0"/>
        <v>7846.53</v>
      </c>
    </row>
    <row r="11" spans="1:5" ht="25.35" customHeight="1" x14ac:dyDescent="0.25">
      <c r="A11" s="6" t="s">
        <v>13</v>
      </c>
      <c r="B11" s="5">
        <v>219902.81</v>
      </c>
      <c r="C11" s="5">
        <v>62.14</v>
      </c>
      <c r="D11" s="5">
        <v>32044.36</v>
      </c>
      <c r="E11" s="5">
        <f t="shared" si="0"/>
        <v>187920.59000000003</v>
      </c>
    </row>
    <row r="12" spans="1:5" ht="25.35" customHeight="1" x14ac:dyDescent="0.25">
      <c r="A12" s="6" t="s">
        <v>14</v>
      </c>
      <c r="B12" s="5">
        <v>1050</v>
      </c>
      <c r="C12" s="5">
        <v>0</v>
      </c>
      <c r="D12" s="5">
        <v>0</v>
      </c>
      <c r="E12" s="5">
        <f t="shared" si="0"/>
        <v>1050</v>
      </c>
    </row>
    <row r="13" spans="1:5" ht="25.35" customHeight="1" x14ac:dyDescent="0.25">
      <c r="A13" s="6" t="s">
        <v>15</v>
      </c>
      <c r="B13" s="5">
        <v>172.76</v>
      </c>
      <c r="C13" s="5">
        <v>81</v>
      </c>
      <c r="D13" s="5">
        <v>0</v>
      </c>
      <c r="E13" s="5">
        <f t="shared" si="0"/>
        <v>253.76</v>
      </c>
    </row>
    <row r="14" spans="1:5" ht="25.35" customHeight="1" x14ac:dyDescent="0.25">
      <c r="A14" s="6" t="s">
        <v>16</v>
      </c>
      <c r="B14" s="5">
        <v>29441.35</v>
      </c>
      <c r="C14" s="5">
        <v>280</v>
      </c>
      <c r="D14" s="5">
        <v>57.5</v>
      </c>
      <c r="E14" s="5">
        <f t="shared" si="0"/>
        <v>29663.85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465130.21</v>
      </c>
      <c r="C16" s="5">
        <v>0</v>
      </c>
      <c r="D16" s="5">
        <v>1000</v>
      </c>
      <c r="E16" s="5">
        <f t="shared" si="0"/>
        <v>464130.21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0</v>
      </c>
      <c r="D19" s="5">
        <v>0</v>
      </c>
      <c r="E19" s="5">
        <f t="shared" si="0"/>
        <v>22152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23</v>
      </c>
      <c r="B21" s="5">
        <v>-2875.82</v>
      </c>
      <c r="C21" s="5">
        <v>10000</v>
      </c>
      <c r="D21" s="5">
        <v>4331.17</v>
      </c>
      <c r="E21" s="5">
        <f t="shared" si="0"/>
        <v>2793.01</v>
      </c>
    </row>
    <row r="22" spans="1:5" ht="25.35" customHeight="1" x14ac:dyDescent="0.25">
      <c r="A22" s="6" t="s">
        <v>24</v>
      </c>
      <c r="B22" s="5">
        <v>1292400.56</v>
      </c>
      <c r="C22" s="5">
        <v>84468.52</v>
      </c>
      <c r="D22" s="5">
        <v>63173.87</v>
      </c>
      <c r="E22" s="5">
        <f t="shared" si="0"/>
        <v>1313695.21</v>
      </c>
    </row>
    <row r="23" spans="1:5" ht="25.35" customHeight="1" x14ac:dyDescent="0.25">
      <c r="A23" s="6" t="s">
        <v>25</v>
      </c>
      <c r="B23" s="5">
        <v>1192773.8600000001</v>
      </c>
      <c r="C23" s="5">
        <v>131641.76999999999</v>
      </c>
      <c r="D23" s="5">
        <v>105575.88</v>
      </c>
      <c r="E23" s="5">
        <f t="shared" si="0"/>
        <v>1218839.75</v>
      </c>
    </row>
    <row r="24" spans="1:5" ht="25.35" customHeight="1" x14ac:dyDescent="0.25">
      <c r="A24" s="6" t="s">
        <v>26</v>
      </c>
      <c r="B24" s="5">
        <v>442858.25</v>
      </c>
      <c r="C24" s="5">
        <v>0</v>
      </c>
      <c r="D24" s="5">
        <v>0</v>
      </c>
      <c r="E24" s="5">
        <f t="shared" si="0"/>
        <v>442858.25</v>
      </c>
    </row>
    <row r="25" spans="1:5" ht="25.35" customHeight="1" x14ac:dyDescent="0.25">
      <c r="A25" s="6" t="s">
        <v>27</v>
      </c>
      <c r="B25" s="5">
        <v>162590.98000000001</v>
      </c>
      <c r="C25" s="5">
        <v>2600</v>
      </c>
      <c r="D25" s="5">
        <v>1084.8399999999999</v>
      </c>
      <c r="E25" s="5">
        <f t="shared" si="0"/>
        <v>164106.14000000001</v>
      </c>
    </row>
    <row r="26" spans="1:5" ht="25.35" customHeight="1" x14ac:dyDescent="0.25">
      <c r="A26" s="6" t="s">
        <v>28</v>
      </c>
      <c r="B26" s="5">
        <v>10700</v>
      </c>
      <c r="C26" s="5">
        <v>0</v>
      </c>
      <c r="D26" s="5">
        <v>0</v>
      </c>
      <c r="E26" s="5">
        <f t="shared" si="0"/>
        <v>10700</v>
      </c>
    </row>
    <row r="27" spans="1:5" ht="25.35" customHeight="1" thickBot="1" x14ac:dyDescent="0.3">
      <c r="A27" s="6" t="s">
        <v>29</v>
      </c>
      <c r="B27" s="5">
        <v>0</v>
      </c>
      <c r="C27" s="5">
        <v>220827.13</v>
      </c>
      <c r="D27" s="5">
        <v>220827.13</v>
      </c>
      <c r="E27" s="5">
        <f t="shared" si="0"/>
        <v>0</v>
      </c>
    </row>
    <row r="28" spans="1:5" ht="25.35" customHeight="1" thickBot="1" x14ac:dyDescent="0.3">
      <c r="A28" s="1" t="s">
        <v>30</v>
      </c>
      <c r="B28" s="7">
        <f>SUM(B3:B27)</f>
        <v>4752885.6800000006</v>
      </c>
      <c r="C28" s="7">
        <f>SUM(C3:C27)</f>
        <v>818316.02</v>
      </c>
      <c r="D28" s="7">
        <f>SUM(D3:D27)</f>
        <v>851639.30999999994</v>
      </c>
      <c r="E28" s="7">
        <f>SUM(E3:E27)</f>
        <v>4719562.3899999997</v>
      </c>
    </row>
    <row r="29" spans="1:5" ht="25.35" customHeight="1" x14ac:dyDescent="0.25">
      <c r="A29" s="8"/>
    </row>
    <row r="30" spans="1:5" ht="25.35" customHeight="1" x14ac:dyDescent="0.25">
      <c r="A30" s="8"/>
    </row>
    <row r="31" spans="1:5" s="10" customFormat="1" ht="25.35" customHeight="1" x14ac:dyDescent="0.45">
      <c r="A31" s="9"/>
      <c r="B31" s="9"/>
      <c r="C31" s="9" t="s">
        <v>35</v>
      </c>
      <c r="D31" s="9"/>
      <c r="E31" s="9"/>
    </row>
  </sheetData>
  <pageMargins left="1.2" right="0.2" top="0.5" bottom="0.5" header="0.3" footer="0.3"/>
  <pageSetup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789A-3ABE-455C-A35D-B21805C8FD3D}">
  <sheetPr>
    <pageSetUpPr fitToPage="1"/>
  </sheetPr>
  <dimension ref="A1:E32"/>
  <sheetViews>
    <sheetView workbookViewId="0">
      <selection activeCell="E3" sqref="E3"/>
    </sheetView>
  </sheetViews>
  <sheetFormatPr defaultColWidth="8.85546875" defaultRowHeight="25.35" customHeight="1" x14ac:dyDescent="0.25"/>
  <cols>
    <col min="1" max="1" width="21.5703125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675718.06</v>
      </c>
      <c r="C3" s="5">
        <v>267189.51</v>
      </c>
      <c r="D3" s="5">
        <v>232626.75</v>
      </c>
      <c r="E3" s="5">
        <f t="shared" ref="E3:E28" si="0">SUM(B3+C3-D3)</f>
        <v>710280.82000000007</v>
      </c>
    </row>
    <row r="4" spans="1:5" ht="25.35" customHeight="1" x14ac:dyDescent="0.25">
      <c r="A4" s="6" t="s">
        <v>6</v>
      </c>
      <c r="B4" s="5">
        <v>75716.31</v>
      </c>
      <c r="C4" s="5">
        <v>34152.160000000003</v>
      </c>
      <c r="D4" s="5">
        <v>32566.45</v>
      </c>
      <c r="E4" s="5">
        <f t="shared" si="0"/>
        <v>77302.02</v>
      </c>
    </row>
    <row r="5" spans="1:5" ht="25.35" customHeight="1" x14ac:dyDescent="0.25">
      <c r="A5" s="6" t="s">
        <v>7</v>
      </c>
      <c r="B5" s="5">
        <v>51722.94</v>
      </c>
      <c r="C5" s="3">
        <v>6298.43</v>
      </c>
      <c r="D5" s="5">
        <v>0</v>
      </c>
      <c r="E5" s="5">
        <f t="shared" si="0"/>
        <v>58021.37</v>
      </c>
    </row>
    <row r="6" spans="1:5" ht="25.35" customHeight="1" x14ac:dyDescent="0.25">
      <c r="A6" s="6" t="s">
        <v>8</v>
      </c>
      <c r="B6" s="5">
        <v>10059.52</v>
      </c>
      <c r="C6" s="5">
        <v>2616.2800000000002</v>
      </c>
      <c r="D6" s="5">
        <v>1916.67</v>
      </c>
      <c r="E6" s="5">
        <f t="shared" si="0"/>
        <v>10759.130000000001</v>
      </c>
    </row>
    <row r="7" spans="1:5" ht="25.35" customHeight="1" x14ac:dyDescent="0.25">
      <c r="A7" s="6" t="s">
        <v>9</v>
      </c>
      <c r="B7" s="5">
        <v>12248</v>
      </c>
      <c r="C7" s="5">
        <v>0</v>
      </c>
      <c r="D7" s="5">
        <v>0</v>
      </c>
      <c r="E7" s="5">
        <f t="shared" si="0"/>
        <v>12248</v>
      </c>
    </row>
    <row r="8" spans="1:5" ht="25.35" customHeight="1" x14ac:dyDescent="0.25">
      <c r="A8" s="6" t="s">
        <v>10</v>
      </c>
      <c r="B8" s="5">
        <v>7463.65</v>
      </c>
      <c r="C8" s="5">
        <v>150</v>
      </c>
      <c r="D8" s="5">
        <v>0</v>
      </c>
      <c r="E8" s="5">
        <f t="shared" si="0"/>
        <v>7613.65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7846.53</v>
      </c>
      <c r="C10" s="5">
        <v>67.430000000000007</v>
      </c>
      <c r="D10" s="5">
        <v>0</v>
      </c>
      <c r="E10" s="5">
        <f t="shared" si="0"/>
        <v>7913.96</v>
      </c>
    </row>
    <row r="11" spans="1:5" ht="25.35" customHeight="1" x14ac:dyDescent="0.25">
      <c r="A11" s="6" t="s">
        <v>13</v>
      </c>
      <c r="B11" s="5">
        <v>187920.59</v>
      </c>
      <c r="C11" s="5">
        <v>48.47</v>
      </c>
      <c r="D11" s="5">
        <v>13832.36</v>
      </c>
      <c r="E11" s="5">
        <f t="shared" si="0"/>
        <v>174136.7</v>
      </c>
    </row>
    <row r="12" spans="1:5" ht="25.35" customHeight="1" x14ac:dyDescent="0.25">
      <c r="A12" s="6" t="s">
        <v>14</v>
      </c>
      <c r="B12" s="5">
        <v>1050</v>
      </c>
      <c r="C12" s="5">
        <v>0</v>
      </c>
      <c r="D12" s="5">
        <v>0</v>
      </c>
      <c r="E12" s="5">
        <f t="shared" si="0"/>
        <v>1050</v>
      </c>
    </row>
    <row r="13" spans="1:5" ht="25.35" customHeight="1" x14ac:dyDescent="0.25">
      <c r="A13" s="6" t="s">
        <v>15</v>
      </c>
      <c r="B13" s="5">
        <v>253.76</v>
      </c>
      <c r="C13" s="5">
        <v>84</v>
      </c>
      <c r="D13" s="5">
        <v>0</v>
      </c>
      <c r="E13" s="5">
        <f t="shared" si="0"/>
        <v>337.76</v>
      </c>
    </row>
    <row r="14" spans="1:5" ht="25.35" customHeight="1" x14ac:dyDescent="0.25">
      <c r="A14" s="6" t="s">
        <v>16</v>
      </c>
      <c r="B14" s="5">
        <v>29663.85</v>
      </c>
      <c r="C14" s="5">
        <v>341</v>
      </c>
      <c r="D14" s="5">
        <v>644</v>
      </c>
      <c r="E14" s="5">
        <f t="shared" si="0"/>
        <v>29360.85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464130.21</v>
      </c>
      <c r="C16" s="5">
        <v>0</v>
      </c>
      <c r="D16" s="5">
        <v>10925</v>
      </c>
      <c r="E16" s="5">
        <f t="shared" si="0"/>
        <v>453205.21</v>
      </c>
    </row>
    <row r="17" spans="1:5" ht="25.35" customHeight="1" x14ac:dyDescent="0.25">
      <c r="A17" s="6" t="s">
        <v>19</v>
      </c>
      <c r="B17" s="5">
        <v>676.26</v>
      </c>
      <c r="C17" s="5">
        <v>0</v>
      </c>
      <c r="D17" s="5">
        <v>0</v>
      </c>
      <c r="E17" s="5">
        <f t="shared" si="0"/>
        <v>676.26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0</v>
      </c>
      <c r="D19" s="5">
        <v>0</v>
      </c>
      <c r="E19" s="5">
        <f t="shared" si="0"/>
        <v>22152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37</v>
      </c>
      <c r="B21" s="5">
        <v>0</v>
      </c>
      <c r="C21" s="5">
        <v>130688.71</v>
      </c>
      <c r="D21" s="5">
        <v>7797.24</v>
      </c>
      <c r="E21" s="5">
        <f t="shared" si="0"/>
        <v>122891.47</v>
      </c>
    </row>
    <row r="22" spans="1:5" ht="25.35" customHeight="1" x14ac:dyDescent="0.25">
      <c r="A22" s="6" t="s">
        <v>23</v>
      </c>
      <c r="B22" s="5">
        <v>2793.01</v>
      </c>
      <c r="C22" s="5">
        <v>426.25</v>
      </c>
      <c r="D22" s="5">
        <v>4314.67</v>
      </c>
      <c r="E22" s="5">
        <f t="shared" si="0"/>
        <v>-1095.4099999999999</v>
      </c>
    </row>
    <row r="23" spans="1:5" ht="25.35" customHeight="1" x14ac:dyDescent="0.25">
      <c r="A23" s="6" t="s">
        <v>24</v>
      </c>
      <c r="B23" s="5">
        <v>1313695.21</v>
      </c>
      <c r="C23" s="5">
        <v>86932.71</v>
      </c>
      <c r="D23" s="5">
        <v>37845.93</v>
      </c>
      <c r="E23" s="5">
        <f t="shared" si="0"/>
        <v>1362781.99</v>
      </c>
    </row>
    <row r="24" spans="1:5" ht="25.35" customHeight="1" x14ac:dyDescent="0.25">
      <c r="A24" s="6" t="s">
        <v>25</v>
      </c>
      <c r="B24" s="5">
        <v>1218839.75</v>
      </c>
      <c r="C24" s="5">
        <v>147052.21</v>
      </c>
      <c r="D24" s="5">
        <v>82804.67</v>
      </c>
      <c r="E24" s="5">
        <f t="shared" si="0"/>
        <v>1283087.29</v>
      </c>
    </row>
    <row r="25" spans="1:5" ht="25.35" customHeight="1" x14ac:dyDescent="0.25">
      <c r="A25" s="6" t="s">
        <v>26</v>
      </c>
      <c r="B25" s="5">
        <v>442858.25</v>
      </c>
      <c r="C25" s="5">
        <v>0</v>
      </c>
      <c r="D25" s="5">
        <v>0</v>
      </c>
      <c r="E25" s="5">
        <f t="shared" si="0"/>
        <v>442858.25</v>
      </c>
    </row>
    <row r="26" spans="1:5" ht="25.35" customHeight="1" x14ac:dyDescent="0.25">
      <c r="A26" s="6" t="s">
        <v>27</v>
      </c>
      <c r="B26" s="5">
        <v>164106.14000000001</v>
      </c>
      <c r="C26" s="5">
        <v>3950.32</v>
      </c>
      <c r="D26" s="5">
        <v>2090.1999999999998</v>
      </c>
      <c r="E26" s="5">
        <f t="shared" si="0"/>
        <v>165966.26</v>
      </c>
    </row>
    <row r="27" spans="1:5" ht="25.35" customHeight="1" x14ac:dyDescent="0.25">
      <c r="A27" s="6" t="s">
        <v>28</v>
      </c>
      <c r="B27" s="5">
        <v>10700</v>
      </c>
      <c r="C27" s="5">
        <v>0</v>
      </c>
      <c r="D27" s="5">
        <v>0</v>
      </c>
      <c r="E27" s="5">
        <f t="shared" si="0"/>
        <v>10700</v>
      </c>
    </row>
    <row r="28" spans="1:5" ht="25.35" customHeight="1" thickBot="1" x14ac:dyDescent="0.3">
      <c r="A28" s="6" t="s">
        <v>29</v>
      </c>
      <c r="B28" s="5">
        <v>0</v>
      </c>
      <c r="C28" s="5">
        <v>149841.82999999999</v>
      </c>
      <c r="D28" s="5">
        <v>149841.82999999999</v>
      </c>
      <c r="E28" s="5">
        <f t="shared" si="0"/>
        <v>0</v>
      </c>
    </row>
    <row r="29" spans="1:5" ht="25.35" customHeight="1" thickBot="1" x14ac:dyDescent="0.3">
      <c r="A29" s="1" t="s">
        <v>30</v>
      </c>
      <c r="B29" s="7">
        <f>SUM(B3:B28)</f>
        <v>4719562.38</v>
      </c>
      <c r="C29" s="7">
        <f>SUM(C3:C28)</f>
        <v>829839.30999999994</v>
      </c>
      <c r="D29" s="7">
        <f>SUM(D3:D28)</f>
        <v>577205.7699999999</v>
      </c>
      <c r="E29" s="7">
        <f>SUM(E3:E28)</f>
        <v>4972195.92</v>
      </c>
    </row>
    <row r="30" spans="1:5" ht="25.35" customHeight="1" x14ac:dyDescent="0.25">
      <c r="A30" s="8"/>
    </row>
    <row r="31" spans="1:5" ht="25.35" customHeight="1" x14ac:dyDescent="0.25">
      <c r="A31" s="8"/>
    </row>
    <row r="32" spans="1:5" s="10" customFormat="1" ht="25.35" customHeight="1" x14ac:dyDescent="0.45">
      <c r="A32" s="9"/>
      <c r="B32" s="9"/>
      <c r="C32" s="9" t="s">
        <v>36</v>
      </c>
      <c r="D32" s="9"/>
      <c r="E32" s="9"/>
    </row>
  </sheetData>
  <pageMargins left="1.2" right="0.2" top="0.5" bottom="0.5" header="0.3" footer="0.3"/>
  <pageSetup scale="9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79B3-1124-4B4B-BBCF-4988C82803A9}">
  <sheetPr>
    <pageSetUpPr fitToPage="1"/>
  </sheetPr>
  <dimension ref="A1:E32"/>
  <sheetViews>
    <sheetView workbookViewId="0">
      <selection sqref="A1:XFD1048576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710280.82</v>
      </c>
      <c r="C3" s="5">
        <v>1524504.67</v>
      </c>
      <c r="D3" s="5">
        <v>1488767.06</v>
      </c>
      <c r="E3" s="5">
        <f t="shared" ref="E3:E28" si="0">SUM(B3+C3-D3)</f>
        <v>746018.4299999997</v>
      </c>
    </row>
    <row r="4" spans="1:5" ht="25.35" customHeight="1" x14ac:dyDescent="0.25">
      <c r="A4" s="6" t="s">
        <v>6</v>
      </c>
      <c r="B4" s="5">
        <v>77302.02</v>
      </c>
      <c r="C4" s="5">
        <v>37840.31</v>
      </c>
      <c r="D4" s="5">
        <v>32888.550000000003</v>
      </c>
      <c r="E4" s="5">
        <f t="shared" si="0"/>
        <v>82253.78</v>
      </c>
    </row>
    <row r="5" spans="1:5" ht="25.35" customHeight="1" x14ac:dyDescent="0.25">
      <c r="A5" s="6" t="s">
        <v>7</v>
      </c>
      <c r="B5" s="5">
        <v>58021.37</v>
      </c>
      <c r="C5" s="3">
        <v>5325</v>
      </c>
      <c r="D5" s="5">
        <v>0</v>
      </c>
      <c r="E5" s="5">
        <f t="shared" si="0"/>
        <v>63346.37</v>
      </c>
    </row>
    <row r="6" spans="1:5" ht="25.35" customHeight="1" x14ac:dyDescent="0.25">
      <c r="A6" s="6" t="s">
        <v>8</v>
      </c>
      <c r="B6" s="5">
        <v>10759.13</v>
      </c>
      <c r="C6" s="5">
        <v>2833.2</v>
      </c>
      <c r="D6" s="5">
        <v>1916.67</v>
      </c>
      <c r="E6" s="5">
        <f t="shared" si="0"/>
        <v>11675.659999999998</v>
      </c>
    </row>
    <row r="7" spans="1:5" ht="25.35" customHeight="1" x14ac:dyDescent="0.25">
      <c r="A7" s="6" t="s">
        <v>9</v>
      </c>
      <c r="B7" s="5">
        <v>12248</v>
      </c>
      <c r="C7" s="5">
        <v>1733</v>
      </c>
      <c r="D7" s="5">
        <v>0</v>
      </c>
      <c r="E7" s="5">
        <f t="shared" si="0"/>
        <v>13981</v>
      </c>
    </row>
    <row r="8" spans="1:5" ht="25.35" customHeight="1" x14ac:dyDescent="0.25">
      <c r="A8" s="6" t="s">
        <v>10</v>
      </c>
      <c r="B8" s="5">
        <v>7613.65</v>
      </c>
      <c r="C8" s="5">
        <v>59</v>
      </c>
      <c r="D8" s="5">
        <v>0</v>
      </c>
      <c r="E8" s="5">
        <f t="shared" si="0"/>
        <v>7672.65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7913.96</v>
      </c>
      <c r="C10" s="5">
        <v>0</v>
      </c>
      <c r="D10" s="5">
        <v>0</v>
      </c>
      <c r="E10" s="5">
        <f t="shared" si="0"/>
        <v>7913.96</v>
      </c>
    </row>
    <row r="11" spans="1:5" ht="25.35" customHeight="1" x14ac:dyDescent="0.25">
      <c r="A11" s="6" t="s">
        <v>13</v>
      </c>
      <c r="B11" s="5">
        <v>174136.7</v>
      </c>
      <c r="C11" s="5">
        <v>31</v>
      </c>
      <c r="D11" s="5">
        <v>6844.36</v>
      </c>
      <c r="E11" s="5">
        <f t="shared" si="0"/>
        <v>167323.34000000003</v>
      </c>
    </row>
    <row r="12" spans="1:5" ht="25.35" customHeight="1" x14ac:dyDescent="0.25">
      <c r="A12" s="6" t="s">
        <v>14</v>
      </c>
      <c r="B12" s="5">
        <v>1050</v>
      </c>
      <c r="C12" s="5">
        <v>50</v>
      </c>
      <c r="D12" s="5">
        <v>0</v>
      </c>
      <c r="E12" s="5">
        <f t="shared" si="0"/>
        <v>1100</v>
      </c>
    </row>
    <row r="13" spans="1:5" ht="25.35" customHeight="1" x14ac:dyDescent="0.25">
      <c r="A13" s="6" t="s">
        <v>15</v>
      </c>
      <c r="B13" s="5">
        <v>337.76</v>
      </c>
      <c r="C13" s="5">
        <v>81</v>
      </c>
      <c r="D13" s="5">
        <v>600</v>
      </c>
      <c r="E13" s="5">
        <f t="shared" si="0"/>
        <v>-181.24</v>
      </c>
    </row>
    <row r="14" spans="1:5" ht="25.35" customHeight="1" x14ac:dyDescent="0.25">
      <c r="A14" s="6" t="s">
        <v>16</v>
      </c>
      <c r="B14" s="5">
        <v>29360.85</v>
      </c>
      <c r="C14" s="5">
        <v>280</v>
      </c>
      <c r="D14" s="5">
        <v>77.45</v>
      </c>
      <c r="E14" s="5">
        <f t="shared" si="0"/>
        <v>29563.399999999998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453205.21</v>
      </c>
      <c r="C16" s="5">
        <v>0</v>
      </c>
      <c r="D16" s="5">
        <v>1843.75</v>
      </c>
      <c r="E16" s="5">
        <f t="shared" si="0"/>
        <v>451361.46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3851</v>
      </c>
      <c r="D19" s="5">
        <v>0</v>
      </c>
      <c r="E19" s="5">
        <f t="shared" si="0"/>
        <v>26003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38</v>
      </c>
      <c r="B21" s="5">
        <v>122891.47</v>
      </c>
      <c r="C21" s="5">
        <v>0</v>
      </c>
      <c r="D21" s="5">
        <v>2308.2399999999998</v>
      </c>
      <c r="E21" s="5">
        <f t="shared" si="0"/>
        <v>120583.23</v>
      </c>
    </row>
    <row r="22" spans="1:5" ht="25.35" customHeight="1" x14ac:dyDescent="0.25">
      <c r="A22" s="6" t="s">
        <v>23</v>
      </c>
      <c r="B22" s="5">
        <v>-1095.4100000000001</v>
      </c>
      <c r="C22" s="5">
        <v>0</v>
      </c>
      <c r="D22" s="5">
        <v>127.79</v>
      </c>
      <c r="E22" s="5">
        <f t="shared" si="0"/>
        <v>-1223.2</v>
      </c>
    </row>
    <row r="23" spans="1:5" ht="25.35" customHeight="1" x14ac:dyDescent="0.25">
      <c r="A23" s="6" t="s">
        <v>24</v>
      </c>
      <c r="B23" s="5">
        <v>1362681.99</v>
      </c>
      <c r="C23" s="5">
        <v>111047.78</v>
      </c>
      <c r="D23" s="5">
        <v>43983.05</v>
      </c>
      <c r="E23" s="5">
        <f t="shared" si="0"/>
        <v>1429746.72</v>
      </c>
    </row>
    <row r="24" spans="1:5" ht="25.35" customHeight="1" x14ac:dyDescent="0.25">
      <c r="A24" s="6" t="s">
        <v>25</v>
      </c>
      <c r="B24" s="5">
        <v>1283087.29</v>
      </c>
      <c r="C24" s="5">
        <v>151126.56</v>
      </c>
      <c r="D24" s="5">
        <v>126495.09</v>
      </c>
      <c r="E24" s="5">
        <f t="shared" si="0"/>
        <v>1307718.76</v>
      </c>
    </row>
    <row r="25" spans="1:5" ht="25.35" customHeight="1" x14ac:dyDescent="0.25">
      <c r="A25" s="6" t="s">
        <v>26</v>
      </c>
      <c r="B25" s="5">
        <v>442858.25</v>
      </c>
      <c r="C25" s="5">
        <v>0</v>
      </c>
      <c r="D25" s="5">
        <v>0</v>
      </c>
      <c r="E25" s="5">
        <f t="shared" si="0"/>
        <v>442858.25</v>
      </c>
    </row>
    <row r="26" spans="1:5" ht="25.35" customHeight="1" x14ac:dyDescent="0.25">
      <c r="A26" s="6" t="s">
        <v>27</v>
      </c>
      <c r="B26" s="5">
        <v>165966.26</v>
      </c>
      <c r="C26" s="5">
        <v>2200</v>
      </c>
      <c r="D26" s="5">
        <v>329.4</v>
      </c>
      <c r="E26" s="5">
        <f t="shared" si="0"/>
        <v>167836.86000000002</v>
      </c>
    </row>
    <row r="27" spans="1:5" ht="25.35" customHeight="1" x14ac:dyDescent="0.25">
      <c r="A27" s="6" t="s">
        <v>28</v>
      </c>
      <c r="B27" s="5">
        <v>10700</v>
      </c>
      <c r="C27" s="5">
        <v>0</v>
      </c>
      <c r="D27" s="5">
        <v>0</v>
      </c>
      <c r="E27" s="5">
        <f t="shared" si="0"/>
        <v>10700</v>
      </c>
    </row>
    <row r="28" spans="1:5" ht="25.35" customHeight="1" thickBot="1" x14ac:dyDescent="0.3">
      <c r="A28" s="6" t="s">
        <v>29</v>
      </c>
      <c r="B28" s="5">
        <v>0</v>
      </c>
      <c r="C28" s="5">
        <v>158652.48000000001</v>
      </c>
      <c r="D28" s="5">
        <v>158652.48000000001</v>
      </c>
      <c r="E28" s="5">
        <f t="shared" si="0"/>
        <v>0</v>
      </c>
    </row>
    <row r="29" spans="1:5" ht="25.35" customHeight="1" thickBot="1" x14ac:dyDescent="0.3">
      <c r="A29" s="1" t="s">
        <v>30</v>
      </c>
      <c r="B29" s="7">
        <f>SUM(B3:B28)</f>
        <v>4972095.93</v>
      </c>
      <c r="C29" s="7">
        <f>SUM(C3:C28)</f>
        <v>1999615</v>
      </c>
      <c r="D29" s="7">
        <f>SUM(D3:D28)</f>
        <v>1864833.8900000001</v>
      </c>
      <c r="E29" s="7">
        <f>SUM(E3:E28)</f>
        <v>5106877.04</v>
      </c>
    </row>
    <row r="30" spans="1:5" ht="25.35" customHeight="1" x14ac:dyDescent="0.25">
      <c r="A30" s="8"/>
    </row>
    <row r="31" spans="1:5" ht="25.35" customHeight="1" x14ac:dyDescent="0.25">
      <c r="A31" s="8"/>
    </row>
    <row r="32" spans="1:5" s="10" customFormat="1" ht="25.35" customHeight="1" x14ac:dyDescent="0.45">
      <c r="A32" s="9"/>
      <c r="B32" s="9"/>
      <c r="C32" s="9" t="s">
        <v>39</v>
      </c>
      <c r="D32" s="9"/>
      <c r="E32" s="9"/>
    </row>
  </sheetData>
  <pageMargins left="1.2" right="0.2" top="0.5" bottom="0.5" header="0.3" footer="0.3"/>
  <pageSetup scale="9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55D34-F8DD-42EC-8671-50CB9B9DED3F}">
  <sheetPr>
    <pageSetUpPr fitToPage="1"/>
  </sheetPr>
  <dimension ref="A1:E32"/>
  <sheetViews>
    <sheetView workbookViewId="0">
      <selection sqref="A1:XFD1048576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746018.43</v>
      </c>
      <c r="C3" s="5">
        <v>469717.12</v>
      </c>
      <c r="D3" s="5">
        <v>277574.71000000002</v>
      </c>
      <c r="E3" s="5">
        <f t="shared" ref="E3:E28" si="0">SUM(B3+C3-D3)</f>
        <v>938160.84000000008</v>
      </c>
    </row>
    <row r="4" spans="1:5" ht="25.35" customHeight="1" x14ac:dyDescent="0.25">
      <c r="A4" s="6" t="s">
        <v>6</v>
      </c>
      <c r="B4" s="5">
        <v>82253.78</v>
      </c>
      <c r="C4" s="5">
        <v>38500.720000000001</v>
      </c>
      <c r="D4" s="5">
        <v>34875.620000000003</v>
      </c>
      <c r="E4" s="5">
        <f t="shared" si="0"/>
        <v>85878.88</v>
      </c>
    </row>
    <row r="5" spans="1:5" ht="25.35" customHeight="1" x14ac:dyDescent="0.25">
      <c r="A5" s="6" t="s">
        <v>7</v>
      </c>
      <c r="B5" s="5">
        <v>63346.37</v>
      </c>
      <c r="C5" s="3">
        <v>5422.5</v>
      </c>
      <c r="D5" s="5">
        <v>0</v>
      </c>
      <c r="E5" s="5">
        <f t="shared" si="0"/>
        <v>68768.87</v>
      </c>
    </row>
    <row r="6" spans="1:5" ht="25.35" customHeight="1" x14ac:dyDescent="0.25">
      <c r="A6" s="6" t="s">
        <v>8</v>
      </c>
      <c r="B6" s="5">
        <v>11675.66</v>
      </c>
      <c r="C6" s="5">
        <v>2975.4</v>
      </c>
      <c r="D6" s="5">
        <v>2916.67</v>
      </c>
      <c r="E6" s="5">
        <f t="shared" si="0"/>
        <v>11734.39</v>
      </c>
    </row>
    <row r="7" spans="1:5" ht="25.35" customHeight="1" x14ac:dyDescent="0.25">
      <c r="A7" s="6" t="s">
        <v>9</v>
      </c>
      <c r="B7" s="5">
        <v>13981</v>
      </c>
      <c r="C7" s="5">
        <v>1345</v>
      </c>
      <c r="D7" s="5">
        <v>0</v>
      </c>
      <c r="E7" s="5">
        <f t="shared" si="0"/>
        <v>15326</v>
      </c>
    </row>
    <row r="8" spans="1:5" ht="25.35" customHeight="1" x14ac:dyDescent="0.25">
      <c r="A8" s="6" t="s">
        <v>10</v>
      </c>
      <c r="B8" s="5">
        <v>7672.65</v>
      </c>
      <c r="C8" s="5">
        <v>0</v>
      </c>
      <c r="D8" s="5">
        <v>0</v>
      </c>
      <c r="E8" s="5">
        <f t="shared" si="0"/>
        <v>7672.65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7913.96</v>
      </c>
      <c r="C10" s="5">
        <v>104.36</v>
      </c>
      <c r="D10" s="5">
        <v>0</v>
      </c>
      <c r="E10" s="5">
        <f t="shared" si="0"/>
        <v>8018.32</v>
      </c>
    </row>
    <row r="11" spans="1:5" ht="25.35" customHeight="1" x14ac:dyDescent="0.25">
      <c r="A11" s="6" t="s">
        <v>13</v>
      </c>
      <c r="B11" s="5">
        <v>167323.34</v>
      </c>
      <c r="C11" s="5">
        <v>93191.42</v>
      </c>
      <c r="D11" s="5">
        <v>37818.949999999997</v>
      </c>
      <c r="E11" s="5">
        <f t="shared" si="0"/>
        <v>222695.81</v>
      </c>
    </row>
    <row r="12" spans="1:5" ht="25.35" customHeight="1" x14ac:dyDescent="0.25">
      <c r="A12" s="6" t="s">
        <v>14</v>
      </c>
      <c r="B12" s="5">
        <v>1100</v>
      </c>
      <c r="C12" s="5">
        <v>0</v>
      </c>
      <c r="D12" s="5">
        <v>0</v>
      </c>
      <c r="E12" s="5">
        <f t="shared" si="0"/>
        <v>1100</v>
      </c>
    </row>
    <row r="13" spans="1:5" ht="25.35" customHeight="1" x14ac:dyDescent="0.25">
      <c r="A13" s="6" t="s">
        <v>15</v>
      </c>
      <c r="B13" s="5">
        <v>-181.24</v>
      </c>
      <c r="C13" s="5">
        <v>111</v>
      </c>
      <c r="D13" s="5">
        <v>0</v>
      </c>
      <c r="E13" s="5">
        <f t="shared" si="0"/>
        <v>-70.240000000000009</v>
      </c>
    </row>
    <row r="14" spans="1:5" ht="25.35" customHeight="1" x14ac:dyDescent="0.25">
      <c r="A14" s="6" t="s">
        <v>16</v>
      </c>
      <c r="B14" s="5">
        <v>29563.4</v>
      </c>
      <c r="C14" s="5">
        <v>400</v>
      </c>
      <c r="D14" s="5">
        <v>0</v>
      </c>
      <c r="E14" s="5">
        <f t="shared" si="0"/>
        <v>29963.4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451361.46</v>
      </c>
      <c r="C16" s="5">
        <v>0</v>
      </c>
      <c r="D16" s="5">
        <v>1000</v>
      </c>
      <c r="E16" s="5">
        <f t="shared" si="0"/>
        <v>450361.46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26003</v>
      </c>
      <c r="C19" s="5">
        <v>0</v>
      </c>
      <c r="D19" s="5">
        <v>0</v>
      </c>
      <c r="E19" s="5">
        <f t="shared" si="0"/>
        <v>26003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38</v>
      </c>
      <c r="B21" s="5">
        <v>120583.23</v>
      </c>
      <c r="C21" s="5">
        <v>65341.46</v>
      </c>
      <c r="D21" s="5">
        <v>4085.68</v>
      </c>
      <c r="E21" s="5">
        <f t="shared" si="0"/>
        <v>181839.01</v>
      </c>
    </row>
    <row r="22" spans="1:5" ht="25.35" customHeight="1" x14ac:dyDescent="0.25">
      <c r="A22" s="6" t="s">
        <v>23</v>
      </c>
      <c r="B22" s="5">
        <v>-1223.2</v>
      </c>
      <c r="C22" s="5">
        <v>0</v>
      </c>
      <c r="D22" s="5">
        <v>92.07</v>
      </c>
      <c r="E22" s="5">
        <f t="shared" si="0"/>
        <v>-1315.27</v>
      </c>
    </row>
    <row r="23" spans="1:5" ht="25.35" customHeight="1" x14ac:dyDescent="0.25">
      <c r="A23" s="6" t="s">
        <v>24</v>
      </c>
      <c r="B23" s="5">
        <v>1429746.72</v>
      </c>
      <c r="C23" s="5">
        <v>80320.100000000006</v>
      </c>
      <c r="D23" s="5">
        <v>46371.9</v>
      </c>
      <c r="E23" s="5">
        <f t="shared" si="0"/>
        <v>1463694.9200000002</v>
      </c>
    </row>
    <row r="24" spans="1:5" ht="25.35" customHeight="1" x14ac:dyDescent="0.25">
      <c r="A24" s="6" t="s">
        <v>25</v>
      </c>
      <c r="B24" s="5">
        <v>1307718.76</v>
      </c>
      <c r="C24" s="5">
        <v>124643.81</v>
      </c>
      <c r="D24" s="5">
        <v>85268.67</v>
      </c>
      <c r="E24" s="5">
        <f t="shared" si="0"/>
        <v>1347093.9000000001</v>
      </c>
    </row>
    <row r="25" spans="1:5" ht="25.35" customHeight="1" x14ac:dyDescent="0.25">
      <c r="A25" s="6" t="s">
        <v>26</v>
      </c>
      <c r="B25" s="5">
        <v>442858.25</v>
      </c>
      <c r="C25" s="5">
        <v>0</v>
      </c>
      <c r="D25" s="5">
        <v>0</v>
      </c>
      <c r="E25" s="5">
        <f t="shared" si="0"/>
        <v>442858.25</v>
      </c>
    </row>
    <row r="26" spans="1:5" ht="25.35" customHeight="1" x14ac:dyDescent="0.25">
      <c r="A26" s="6" t="s">
        <v>27</v>
      </c>
      <c r="B26" s="5">
        <v>167836.86</v>
      </c>
      <c r="C26" s="5">
        <v>2820</v>
      </c>
      <c r="D26" s="5">
        <v>2517.88</v>
      </c>
      <c r="E26" s="5">
        <f t="shared" si="0"/>
        <v>168138.97999999998</v>
      </c>
    </row>
    <row r="27" spans="1:5" ht="25.35" customHeight="1" x14ac:dyDescent="0.25">
      <c r="A27" s="6" t="s">
        <v>28</v>
      </c>
      <c r="B27" s="5">
        <v>10700</v>
      </c>
      <c r="C27" s="5">
        <v>0</v>
      </c>
      <c r="D27" s="5">
        <v>0</v>
      </c>
      <c r="E27" s="5">
        <f t="shared" si="0"/>
        <v>10700</v>
      </c>
    </row>
    <row r="28" spans="1:5" ht="25.35" customHeight="1" thickBot="1" x14ac:dyDescent="0.3">
      <c r="A28" s="6" t="s">
        <v>29</v>
      </c>
      <c r="B28" s="5">
        <v>0</v>
      </c>
      <c r="C28" s="5">
        <v>150586.9</v>
      </c>
      <c r="D28" s="5">
        <v>150586.9</v>
      </c>
      <c r="E28" s="5">
        <f t="shared" si="0"/>
        <v>0</v>
      </c>
    </row>
    <row r="29" spans="1:5" ht="25.35" customHeight="1" thickBot="1" x14ac:dyDescent="0.3">
      <c r="A29" s="1" t="s">
        <v>30</v>
      </c>
      <c r="B29" s="7">
        <f>SUM(B3:B28)</f>
        <v>5106877.04</v>
      </c>
      <c r="C29" s="7">
        <f>SUM(C3:C28)</f>
        <v>1035479.7899999999</v>
      </c>
      <c r="D29" s="7">
        <f>SUM(D3:D28)</f>
        <v>643109.05000000005</v>
      </c>
      <c r="E29" s="7">
        <f>SUM(E3:E28)</f>
        <v>5499247.7800000012</v>
      </c>
    </row>
    <row r="30" spans="1:5" ht="25.35" customHeight="1" x14ac:dyDescent="0.25">
      <c r="A30" s="8"/>
    </row>
    <row r="31" spans="1:5" ht="25.35" customHeight="1" x14ac:dyDescent="0.25">
      <c r="A31" s="8"/>
    </row>
    <row r="32" spans="1:5" s="10" customFormat="1" ht="25.35" customHeight="1" x14ac:dyDescent="0.45">
      <c r="A32" s="9"/>
      <c r="B32" s="9"/>
      <c r="C32" s="9" t="s">
        <v>40</v>
      </c>
      <c r="D32" s="9"/>
      <c r="E32" s="9"/>
    </row>
  </sheetData>
  <pageMargins left="1.2" right="0.2" top="0.5" bottom="0.5" header="0.3" footer="0.3"/>
  <pageSetup scale="9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6FF87-0250-45C6-BFA5-DB5471EE1ABE}">
  <sheetPr>
    <pageSetUpPr fitToPage="1"/>
  </sheetPr>
  <dimension ref="A1:E32"/>
  <sheetViews>
    <sheetView workbookViewId="0">
      <selection sqref="A1:XFD1048576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936917.84</v>
      </c>
      <c r="C3" s="5">
        <v>277930.90000000002</v>
      </c>
      <c r="D3" s="5">
        <v>283542.88</v>
      </c>
      <c r="E3" s="5">
        <f t="shared" ref="E3:E28" si="0">SUM(B3+C3-D3)</f>
        <v>931305.86</v>
      </c>
    </row>
    <row r="4" spans="1:5" ht="25.35" customHeight="1" x14ac:dyDescent="0.25">
      <c r="A4" s="6" t="s">
        <v>6</v>
      </c>
      <c r="B4" s="5">
        <v>85878.88</v>
      </c>
      <c r="C4" s="5">
        <v>35403.82</v>
      </c>
      <c r="D4" s="5">
        <v>34241.800000000003</v>
      </c>
      <c r="E4" s="5">
        <f t="shared" si="0"/>
        <v>87040.900000000009</v>
      </c>
    </row>
    <row r="5" spans="1:5" ht="25.35" customHeight="1" x14ac:dyDescent="0.25">
      <c r="A5" s="6" t="s">
        <v>7</v>
      </c>
      <c r="B5" s="5">
        <v>68768.87</v>
      </c>
      <c r="C5" s="3">
        <v>3997.5</v>
      </c>
      <c r="D5" s="5">
        <v>0</v>
      </c>
      <c r="E5" s="5">
        <f t="shared" si="0"/>
        <v>72766.37</v>
      </c>
    </row>
    <row r="6" spans="1:5" ht="25.35" customHeight="1" x14ac:dyDescent="0.25">
      <c r="A6" s="6" t="s">
        <v>8</v>
      </c>
      <c r="B6" s="5">
        <v>11734.39</v>
      </c>
      <c r="C6" s="5">
        <v>2725.31</v>
      </c>
      <c r="D6" s="5">
        <v>1916.67</v>
      </c>
      <c r="E6" s="5">
        <f t="shared" si="0"/>
        <v>12543.029999999999</v>
      </c>
    </row>
    <row r="7" spans="1:5" ht="25.35" customHeight="1" x14ac:dyDescent="0.25">
      <c r="A7" s="6" t="s">
        <v>9</v>
      </c>
      <c r="B7" s="5">
        <v>15326</v>
      </c>
      <c r="C7" s="5">
        <v>186</v>
      </c>
      <c r="D7" s="5">
        <v>55.8</v>
      </c>
      <c r="E7" s="5">
        <f t="shared" si="0"/>
        <v>15456.2</v>
      </c>
    </row>
    <row r="8" spans="1:5" ht="25.35" customHeight="1" x14ac:dyDescent="0.25">
      <c r="A8" s="6" t="s">
        <v>10</v>
      </c>
      <c r="B8" s="5">
        <v>7672.65</v>
      </c>
      <c r="C8" s="5">
        <v>50</v>
      </c>
      <c r="D8" s="5">
        <v>0</v>
      </c>
      <c r="E8" s="5">
        <f t="shared" si="0"/>
        <v>7722.65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8018.32</v>
      </c>
      <c r="C10" s="5">
        <v>0</v>
      </c>
      <c r="D10" s="5">
        <v>0</v>
      </c>
      <c r="E10" s="5">
        <f t="shared" si="0"/>
        <v>8018.32</v>
      </c>
    </row>
    <row r="11" spans="1:5" ht="25.35" customHeight="1" x14ac:dyDescent="0.25">
      <c r="A11" s="6" t="s">
        <v>13</v>
      </c>
      <c r="B11" s="5">
        <v>222695.81</v>
      </c>
      <c r="C11" s="5">
        <v>235.8</v>
      </c>
      <c r="D11" s="5">
        <v>57631.05</v>
      </c>
      <c r="E11" s="5">
        <f t="shared" si="0"/>
        <v>165300.56</v>
      </c>
    </row>
    <row r="12" spans="1:5" ht="25.35" customHeight="1" x14ac:dyDescent="0.25">
      <c r="A12" s="6" t="s">
        <v>14</v>
      </c>
      <c r="B12" s="5">
        <v>1100</v>
      </c>
      <c r="C12" s="5">
        <v>0</v>
      </c>
      <c r="D12" s="5">
        <v>0</v>
      </c>
      <c r="E12" s="5">
        <f t="shared" si="0"/>
        <v>1100</v>
      </c>
    </row>
    <row r="13" spans="1:5" ht="25.35" customHeight="1" x14ac:dyDescent="0.25">
      <c r="A13" s="6" t="s">
        <v>15</v>
      </c>
      <c r="B13" s="5">
        <v>-70.239999999999995</v>
      </c>
      <c r="C13" s="5">
        <v>54</v>
      </c>
      <c r="D13" s="5">
        <v>0</v>
      </c>
      <c r="E13" s="5">
        <f t="shared" si="0"/>
        <v>-16.239999999999995</v>
      </c>
    </row>
    <row r="14" spans="1:5" ht="25.35" customHeight="1" x14ac:dyDescent="0.25">
      <c r="A14" s="6" t="s">
        <v>16</v>
      </c>
      <c r="B14" s="5">
        <v>31206.400000000001</v>
      </c>
      <c r="C14" s="5">
        <v>181.5</v>
      </c>
      <c r="D14" s="5">
        <v>0</v>
      </c>
      <c r="E14" s="5">
        <f t="shared" si="0"/>
        <v>31387.9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450361.46</v>
      </c>
      <c r="C16" s="5">
        <v>0</v>
      </c>
      <c r="D16" s="5">
        <v>1147.5</v>
      </c>
      <c r="E16" s="5">
        <f t="shared" si="0"/>
        <v>449213.96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26003</v>
      </c>
      <c r="C19" s="5">
        <v>0</v>
      </c>
      <c r="D19" s="5">
        <v>0</v>
      </c>
      <c r="E19" s="5">
        <f t="shared" si="0"/>
        <v>26003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38</v>
      </c>
      <c r="B21" s="5">
        <v>181839.01</v>
      </c>
      <c r="C21" s="5">
        <v>230950.71</v>
      </c>
      <c r="D21" s="5">
        <v>54485.73</v>
      </c>
      <c r="E21" s="5">
        <f t="shared" si="0"/>
        <v>358303.99</v>
      </c>
    </row>
    <row r="22" spans="1:5" ht="25.35" customHeight="1" x14ac:dyDescent="0.25">
      <c r="A22" s="6" t="s">
        <v>23</v>
      </c>
      <c r="B22" s="5">
        <v>-1315.27</v>
      </c>
      <c r="C22" s="5">
        <v>0</v>
      </c>
      <c r="D22" s="5">
        <v>74.19</v>
      </c>
      <c r="E22" s="5">
        <f t="shared" si="0"/>
        <v>-1389.46</v>
      </c>
    </row>
    <row r="23" spans="1:5" ht="25.35" customHeight="1" x14ac:dyDescent="0.25">
      <c r="A23" s="6" t="s">
        <v>24</v>
      </c>
      <c r="B23" s="5">
        <v>1463694.92</v>
      </c>
      <c r="C23" s="5">
        <v>105272.5</v>
      </c>
      <c r="D23" s="5">
        <v>132455.04000000001</v>
      </c>
      <c r="E23" s="5">
        <f t="shared" si="0"/>
        <v>1436512.38</v>
      </c>
    </row>
    <row r="24" spans="1:5" ht="25.35" customHeight="1" x14ac:dyDescent="0.25">
      <c r="A24" s="6" t="s">
        <v>25</v>
      </c>
      <c r="B24" s="5">
        <v>1347093.9</v>
      </c>
      <c r="C24" s="5">
        <v>169787.15</v>
      </c>
      <c r="D24" s="5">
        <v>85380.74</v>
      </c>
      <c r="E24" s="5">
        <f t="shared" si="0"/>
        <v>1431500.3099999998</v>
      </c>
    </row>
    <row r="25" spans="1:5" ht="25.35" customHeight="1" x14ac:dyDescent="0.25">
      <c r="A25" s="6" t="s">
        <v>26</v>
      </c>
      <c r="B25" s="5">
        <v>442858.26</v>
      </c>
      <c r="C25" s="5">
        <v>0</v>
      </c>
      <c r="D25" s="5">
        <v>0</v>
      </c>
      <c r="E25" s="5">
        <f t="shared" si="0"/>
        <v>442858.26</v>
      </c>
    </row>
    <row r="26" spans="1:5" ht="25.35" customHeight="1" x14ac:dyDescent="0.25">
      <c r="A26" s="6" t="s">
        <v>27</v>
      </c>
      <c r="B26" s="5">
        <v>168138.98</v>
      </c>
      <c r="C26" s="5">
        <v>2900</v>
      </c>
      <c r="D26" s="5">
        <v>719.38</v>
      </c>
      <c r="E26" s="5">
        <f t="shared" si="0"/>
        <v>170319.6</v>
      </c>
    </row>
    <row r="27" spans="1:5" ht="25.35" customHeight="1" x14ac:dyDescent="0.25">
      <c r="A27" s="6" t="s">
        <v>28</v>
      </c>
      <c r="B27" s="5">
        <v>10700</v>
      </c>
      <c r="C27" s="5">
        <v>0</v>
      </c>
      <c r="D27" s="5">
        <v>0</v>
      </c>
      <c r="E27" s="5">
        <f t="shared" si="0"/>
        <v>10700</v>
      </c>
    </row>
    <row r="28" spans="1:5" ht="25.35" customHeight="1" thickBot="1" x14ac:dyDescent="0.3">
      <c r="A28" s="6" t="s">
        <v>29</v>
      </c>
      <c r="B28" s="5">
        <v>0</v>
      </c>
      <c r="C28" s="5">
        <v>145012.54999999999</v>
      </c>
      <c r="D28" s="5">
        <v>145012.54999999999</v>
      </c>
      <c r="E28" s="5">
        <f t="shared" si="0"/>
        <v>0</v>
      </c>
    </row>
    <row r="29" spans="1:5" ht="25.35" customHeight="1" thickBot="1" x14ac:dyDescent="0.3">
      <c r="A29" s="1" t="s">
        <v>30</v>
      </c>
      <c r="B29" s="7">
        <f>SUM(B3:B28)</f>
        <v>5499247.7899999991</v>
      </c>
      <c r="C29" s="7">
        <f>SUM(C3:C28)</f>
        <v>974687.74</v>
      </c>
      <c r="D29" s="7">
        <f>SUM(D3:D28)</f>
        <v>796663.32999999984</v>
      </c>
      <c r="E29" s="7">
        <f>SUM(E3:E28)</f>
        <v>5677272.1999999993</v>
      </c>
    </row>
    <row r="30" spans="1:5" ht="25.35" customHeight="1" x14ac:dyDescent="0.25">
      <c r="A30" s="8"/>
    </row>
    <row r="31" spans="1:5" ht="25.35" customHeight="1" x14ac:dyDescent="0.25">
      <c r="A31" s="8"/>
    </row>
    <row r="32" spans="1:5" s="10" customFormat="1" ht="25.35" customHeight="1" x14ac:dyDescent="0.45">
      <c r="A32" s="9"/>
      <c r="B32" s="9"/>
      <c r="C32" s="9" t="s">
        <v>41</v>
      </c>
      <c r="D32" s="9"/>
      <c r="E32" s="9"/>
    </row>
  </sheetData>
  <pageMargins left="1.2" right="0.2" top="0.5" bottom="0.5" header="0.3" footer="0.3"/>
  <pageSetup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JANUARY 2020</vt:lpstr>
      <vt:lpstr>FEB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DECEMBER 2020</vt:lpstr>
      <vt:lpstr>YTD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Pittenger</dc:creator>
  <cp:lastModifiedBy>Leslie Pittenger</cp:lastModifiedBy>
  <cp:lastPrinted>2021-01-07T18:03:43Z</cp:lastPrinted>
  <dcterms:created xsi:type="dcterms:W3CDTF">2020-01-14T19:48:37Z</dcterms:created>
  <dcterms:modified xsi:type="dcterms:W3CDTF">2021-01-07T18:04:22Z</dcterms:modified>
</cp:coreProperties>
</file>